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\\jclm.es\EDUC\SC\SERVICIO_PLANTILLAS_Y_CUPOS\PLANTILLAS\CURSO 2022-2023\SINDICATOS\CEIP y CRA 597\"/>
    </mc:Choice>
  </mc:AlternateContent>
  <xr:revisionPtr revIDLastSave="0" documentId="13_ncr:1_{AEB908B0-568A-4696-876D-082EE2C918CA}" xr6:coauthVersionLast="36" xr6:coauthVersionMax="36" xr10:uidLastSave="{00000000-0000-0000-0000-000000000000}"/>
  <bookViews>
    <workbookView xWindow="0" yWindow="60" windowWidth="15195" windowHeight="9210" xr2:uid="{00000000-000D-0000-FFFF-FFFF00000000}"/>
  </bookViews>
  <sheets>
    <sheet name="CEIP y CRA" sheetId="1" r:id="rId1"/>
  </sheets>
  <definedNames>
    <definedName name="_xlnm._FilterDatabase" localSheetId="0" hidden="1">'CEIP y CRA'!$A$9:$DT$84</definedName>
    <definedName name="_xlnm.Print_Titles" localSheetId="0">'CEIP y CRA'!$1:$9</definedName>
  </definedNames>
  <calcPr calcId="191029"/>
</workbook>
</file>

<file path=xl/calcChain.xml><?xml version="1.0" encoding="utf-8"?>
<calcChain xmlns="http://schemas.openxmlformats.org/spreadsheetml/2006/main">
  <c r="DO41" i="1" l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BC78" i="1"/>
  <c r="BB78" i="1"/>
  <c r="BC41" i="1"/>
  <c r="BB41" i="1"/>
  <c r="BD78" i="1" l="1"/>
  <c r="BD41" i="1"/>
  <c r="DR41" i="1"/>
  <c r="DQ41" i="1"/>
  <c r="DS41" i="1" l="1"/>
  <c r="U41" i="1" l="1"/>
  <c r="T41" i="1"/>
  <c r="S41" i="1"/>
  <c r="S11" i="1"/>
  <c r="T11" i="1"/>
  <c r="U11" i="1"/>
  <c r="S12" i="1"/>
  <c r="T12" i="1"/>
  <c r="U12" i="1"/>
  <c r="S13" i="1"/>
  <c r="T13" i="1"/>
  <c r="U13" i="1"/>
  <c r="S14" i="1"/>
  <c r="T14" i="1"/>
  <c r="U14" i="1"/>
  <c r="S15" i="1"/>
  <c r="T15" i="1"/>
  <c r="U15" i="1"/>
  <c r="S16" i="1"/>
  <c r="T16" i="1"/>
  <c r="U16" i="1"/>
  <c r="S17" i="1"/>
  <c r="T17" i="1"/>
  <c r="U17" i="1"/>
  <c r="S18" i="1"/>
  <c r="T18" i="1"/>
  <c r="U18" i="1"/>
  <c r="S19" i="1"/>
  <c r="T19" i="1"/>
  <c r="U19" i="1"/>
  <c r="S20" i="1"/>
  <c r="T20" i="1"/>
  <c r="U20" i="1"/>
  <c r="S21" i="1"/>
  <c r="T21" i="1"/>
  <c r="U21" i="1"/>
  <c r="S22" i="1"/>
  <c r="T22" i="1"/>
  <c r="U22" i="1"/>
  <c r="S23" i="1"/>
  <c r="T23" i="1"/>
  <c r="U23" i="1"/>
  <c r="S24" i="1"/>
  <c r="T24" i="1"/>
  <c r="U24" i="1"/>
  <c r="S25" i="1"/>
  <c r="T25" i="1"/>
  <c r="U25" i="1"/>
  <c r="S26" i="1"/>
  <c r="T26" i="1"/>
  <c r="U26" i="1"/>
  <c r="S27" i="1"/>
  <c r="T27" i="1"/>
  <c r="U27" i="1"/>
  <c r="S28" i="1"/>
  <c r="T28" i="1"/>
  <c r="U28" i="1"/>
  <c r="S29" i="1"/>
  <c r="T29" i="1"/>
  <c r="U29" i="1"/>
  <c r="S30" i="1"/>
  <c r="T30" i="1"/>
  <c r="U30" i="1"/>
  <c r="S31" i="1"/>
  <c r="T31" i="1"/>
  <c r="U31" i="1"/>
  <c r="S32" i="1"/>
  <c r="T32" i="1"/>
  <c r="U32" i="1"/>
  <c r="S33" i="1"/>
  <c r="T33" i="1"/>
  <c r="U33" i="1"/>
  <c r="S34" i="1"/>
  <c r="T34" i="1"/>
  <c r="U34" i="1"/>
  <c r="S35" i="1"/>
  <c r="T35" i="1"/>
  <c r="U35" i="1"/>
  <c r="S36" i="1"/>
  <c r="T36" i="1"/>
  <c r="U36" i="1"/>
  <c r="S37" i="1"/>
  <c r="T37" i="1"/>
  <c r="U37" i="1"/>
  <c r="S38" i="1"/>
  <c r="T38" i="1"/>
  <c r="U38" i="1"/>
  <c r="S39" i="1"/>
  <c r="T39" i="1"/>
  <c r="U39" i="1"/>
  <c r="S40" i="1"/>
  <c r="T40" i="1"/>
  <c r="U40" i="1"/>
  <c r="S42" i="1"/>
  <c r="T42" i="1"/>
  <c r="U42" i="1"/>
  <c r="S43" i="1"/>
  <c r="T43" i="1"/>
  <c r="U43" i="1"/>
  <c r="S44" i="1"/>
  <c r="T44" i="1"/>
  <c r="U44" i="1"/>
  <c r="S45" i="1"/>
  <c r="T45" i="1"/>
  <c r="U45" i="1"/>
  <c r="S46" i="1"/>
  <c r="T46" i="1"/>
  <c r="U46" i="1"/>
  <c r="S47" i="1"/>
  <c r="T47" i="1"/>
  <c r="U47" i="1"/>
  <c r="S48" i="1"/>
  <c r="T48" i="1"/>
  <c r="U48" i="1"/>
  <c r="S49" i="1"/>
  <c r="T49" i="1"/>
  <c r="U49" i="1"/>
  <c r="S50" i="1"/>
  <c r="T50" i="1"/>
  <c r="U50" i="1"/>
  <c r="S51" i="1"/>
  <c r="T51" i="1"/>
  <c r="U51" i="1"/>
  <c r="S52" i="1"/>
  <c r="T52" i="1"/>
  <c r="U52" i="1"/>
  <c r="S53" i="1"/>
  <c r="T53" i="1"/>
  <c r="U53" i="1"/>
  <c r="S54" i="1"/>
  <c r="T54" i="1"/>
  <c r="U54" i="1"/>
  <c r="S55" i="1"/>
  <c r="T55" i="1"/>
  <c r="U55" i="1"/>
  <c r="S56" i="1"/>
  <c r="T56" i="1"/>
  <c r="U56" i="1"/>
  <c r="S57" i="1"/>
  <c r="T57" i="1"/>
  <c r="U57" i="1"/>
  <c r="S58" i="1"/>
  <c r="T58" i="1"/>
  <c r="U58" i="1"/>
  <c r="S59" i="1"/>
  <c r="T59" i="1"/>
  <c r="U59" i="1"/>
  <c r="S60" i="1"/>
  <c r="T60" i="1"/>
  <c r="U60" i="1"/>
  <c r="S61" i="1"/>
  <c r="T61" i="1"/>
  <c r="U61" i="1"/>
  <c r="S62" i="1"/>
  <c r="T62" i="1"/>
  <c r="U62" i="1"/>
  <c r="S63" i="1"/>
  <c r="T63" i="1"/>
  <c r="U63" i="1"/>
  <c r="S64" i="1"/>
  <c r="T64" i="1"/>
  <c r="U64" i="1"/>
  <c r="S65" i="1"/>
  <c r="T65" i="1"/>
  <c r="U65" i="1"/>
  <c r="S66" i="1"/>
  <c r="T66" i="1"/>
  <c r="U66" i="1"/>
  <c r="S67" i="1"/>
  <c r="T67" i="1"/>
  <c r="U67" i="1"/>
  <c r="S68" i="1"/>
  <c r="T68" i="1"/>
  <c r="U68" i="1"/>
  <c r="S69" i="1"/>
  <c r="T69" i="1"/>
  <c r="U69" i="1"/>
  <c r="S70" i="1"/>
  <c r="T70" i="1"/>
  <c r="U70" i="1"/>
  <c r="S71" i="1"/>
  <c r="T71" i="1"/>
  <c r="U71" i="1"/>
  <c r="S72" i="1"/>
  <c r="T72" i="1"/>
  <c r="U72" i="1"/>
  <c r="S73" i="1"/>
  <c r="T73" i="1"/>
  <c r="U73" i="1"/>
  <c r="S74" i="1"/>
  <c r="T74" i="1"/>
  <c r="U74" i="1"/>
  <c r="S75" i="1"/>
  <c r="T75" i="1"/>
  <c r="U75" i="1"/>
  <c r="S76" i="1"/>
  <c r="T76" i="1"/>
  <c r="U76" i="1"/>
  <c r="S77" i="1"/>
  <c r="T77" i="1"/>
  <c r="U77" i="1"/>
  <c r="S78" i="1"/>
  <c r="T78" i="1"/>
  <c r="U78" i="1"/>
  <c r="S79" i="1"/>
  <c r="T79" i="1"/>
  <c r="U79" i="1"/>
  <c r="S80" i="1"/>
  <c r="T80" i="1"/>
  <c r="U80" i="1"/>
  <c r="S81" i="1"/>
  <c r="T81" i="1"/>
  <c r="U81" i="1"/>
  <c r="S82" i="1"/>
  <c r="T82" i="1"/>
  <c r="U82" i="1"/>
  <c r="S83" i="1"/>
  <c r="T83" i="1"/>
  <c r="U83" i="1"/>
  <c r="U10" i="1"/>
  <c r="T10" i="1"/>
  <c r="S10" i="1"/>
  <c r="DP11" i="1" l="1"/>
  <c r="DB74" i="1" l="1"/>
  <c r="DJ73" i="1"/>
  <c r="DJ67" i="1"/>
  <c r="DN56" i="1"/>
  <c r="DH38" i="1" l="1"/>
  <c r="DH11" i="1" l="1"/>
  <c r="DJ13" i="1"/>
  <c r="DP31" i="1" l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BC31" i="1"/>
  <c r="BB31" i="1"/>
  <c r="L84" i="1"/>
  <c r="M84" i="1"/>
  <c r="N84" i="1"/>
  <c r="O84" i="1"/>
  <c r="DQ31" i="1" l="1"/>
  <c r="DR31" i="1"/>
  <c r="BD31" i="1"/>
  <c r="DS31" i="1" l="1"/>
  <c r="DP74" i="1" l="1"/>
  <c r="BB73" i="1" l="1"/>
  <c r="BC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K73" i="1"/>
  <c r="DL73" i="1"/>
  <c r="DM73" i="1"/>
  <c r="DN73" i="1"/>
  <c r="DO73" i="1"/>
  <c r="BD73" i="1" l="1"/>
  <c r="DQ73" i="1"/>
  <c r="DR73" i="1"/>
  <c r="DS73" i="1" l="1"/>
  <c r="DP16" i="1" l="1"/>
  <c r="CK65" i="1" l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I67" i="1"/>
  <c r="DK67" i="1"/>
  <c r="DL67" i="1"/>
  <c r="DM67" i="1"/>
  <c r="DN67" i="1"/>
  <c r="DO67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F70" i="1"/>
  <c r="DG70" i="1"/>
  <c r="DH70" i="1"/>
  <c r="DI70" i="1"/>
  <c r="DJ70" i="1"/>
  <c r="DK70" i="1"/>
  <c r="DL70" i="1"/>
  <c r="DM70" i="1"/>
  <c r="DN70" i="1"/>
  <c r="DO70" i="1"/>
  <c r="DP70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I71" i="1"/>
  <c r="DJ71" i="1"/>
  <c r="DK71" i="1"/>
  <c r="DL71" i="1"/>
  <c r="DM71" i="1"/>
  <c r="DN71" i="1"/>
  <c r="DO71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C74" i="1"/>
  <c r="DD74" i="1"/>
  <c r="DE74" i="1"/>
  <c r="DF74" i="1"/>
  <c r="DG74" i="1"/>
  <c r="DI74" i="1"/>
  <c r="DJ74" i="1"/>
  <c r="DK74" i="1"/>
  <c r="DL74" i="1"/>
  <c r="DM74" i="1"/>
  <c r="DN74" i="1"/>
  <c r="DO74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I76" i="1"/>
  <c r="DJ76" i="1"/>
  <c r="DK76" i="1"/>
  <c r="DL76" i="1"/>
  <c r="DM76" i="1"/>
  <c r="DN76" i="1"/>
  <c r="DO76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H79" i="1"/>
  <c r="DI79" i="1"/>
  <c r="DJ79" i="1"/>
  <c r="DK79" i="1"/>
  <c r="DL79" i="1"/>
  <c r="DM79" i="1"/>
  <c r="DN79" i="1"/>
  <c r="DO79" i="1"/>
  <c r="DP79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DB83" i="1"/>
  <c r="DC83" i="1"/>
  <c r="DD83" i="1"/>
  <c r="DE83" i="1"/>
  <c r="DF83" i="1"/>
  <c r="DG83" i="1"/>
  <c r="DH83" i="1"/>
  <c r="DI83" i="1"/>
  <c r="DJ83" i="1"/>
  <c r="DK83" i="1"/>
  <c r="DL83" i="1"/>
  <c r="DM83" i="1"/>
  <c r="DN83" i="1"/>
  <c r="DO83" i="1"/>
  <c r="DP83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I11" i="1"/>
  <c r="DJ11" i="1"/>
  <c r="DK11" i="1"/>
  <c r="DL11" i="1"/>
  <c r="DM11" i="1"/>
  <c r="DN11" i="1"/>
  <c r="DO11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K13" i="1"/>
  <c r="DL13" i="1"/>
  <c r="DM13" i="1"/>
  <c r="DN13" i="1"/>
  <c r="DO13" i="1"/>
  <c r="DP13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K20" i="1"/>
  <c r="DL20" i="1"/>
  <c r="DM20" i="1"/>
  <c r="DN20" i="1"/>
  <c r="DO20" i="1"/>
  <c r="DP20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I23" i="1"/>
  <c r="DJ23" i="1"/>
  <c r="DK23" i="1"/>
  <c r="DL23" i="1"/>
  <c r="DM23" i="1"/>
  <c r="DN23" i="1"/>
  <c r="DO23" i="1"/>
  <c r="DP23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I24" i="1"/>
  <c r="DJ24" i="1"/>
  <c r="DK24" i="1"/>
  <c r="DL24" i="1"/>
  <c r="DM24" i="1"/>
  <c r="DN24" i="1"/>
  <c r="DO24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I38" i="1"/>
  <c r="DK38" i="1"/>
  <c r="DL38" i="1"/>
  <c r="DM38" i="1"/>
  <c r="DN38" i="1"/>
  <c r="DO38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I40" i="1"/>
  <c r="DJ40" i="1"/>
  <c r="DK40" i="1"/>
  <c r="DL40" i="1"/>
  <c r="DM40" i="1"/>
  <c r="DN40" i="1"/>
  <c r="DO40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C56" i="1"/>
  <c r="DD56" i="1"/>
  <c r="DE56" i="1"/>
  <c r="DF56" i="1"/>
  <c r="DG56" i="1"/>
  <c r="DI56" i="1"/>
  <c r="DJ56" i="1"/>
  <c r="DK56" i="1"/>
  <c r="DL56" i="1"/>
  <c r="DM56" i="1"/>
  <c r="DO56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I57" i="1"/>
  <c r="DJ57" i="1"/>
  <c r="DK57" i="1"/>
  <c r="DL57" i="1"/>
  <c r="DM57" i="1"/>
  <c r="DO57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DN60" i="1"/>
  <c r="DO60" i="1"/>
  <c r="DP60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DO62" i="1"/>
  <c r="DP62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DO64" i="1"/>
  <c r="DP64" i="1"/>
  <c r="CY10" i="1"/>
  <c r="CZ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2" i="1"/>
  <c r="BC33" i="1"/>
  <c r="BC34" i="1"/>
  <c r="BC35" i="1"/>
  <c r="BC36" i="1"/>
  <c r="BC37" i="1"/>
  <c r="BC38" i="1"/>
  <c r="BC39" i="1"/>
  <c r="BC40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4" i="1"/>
  <c r="BC75" i="1"/>
  <c r="BC76" i="1"/>
  <c r="BC77" i="1"/>
  <c r="BC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2" i="1"/>
  <c r="BB33" i="1"/>
  <c r="BB34" i="1"/>
  <c r="BB35" i="1"/>
  <c r="BB36" i="1"/>
  <c r="BB37" i="1"/>
  <c r="BB38" i="1"/>
  <c r="BB39" i="1"/>
  <c r="BB40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4" i="1"/>
  <c r="BB75" i="1"/>
  <c r="BB76" i="1"/>
  <c r="BB77" i="1"/>
  <c r="BB10" i="1"/>
  <c r="AJ84" i="1"/>
  <c r="AK84" i="1"/>
  <c r="BS84" i="1" l="1"/>
  <c r="BT84" i="1"/>
  <c r="DP10" i="1"/>
  <c r="DR69" i="1"/>
  <c r="BB83" i="1"/>
  <c r="BC83" i="1"/>
  <c r="BB82" i="1"/>
  <c r="BC82" i="1"/>
  <c r="BA84" i="1"/>
  <c r="CJ84" i="1"/>
  <c r="AU84" i="1"/>
  <c r="CD84" i="1"/>
  <c r="CK10" i="1"/>
  <c r="CQ10" i="1"/>
  <c r="CW10" i="1"/>
  <c r="DA10" i="1"/>
  <c r="DG10" i="1"/>
  <c r="DM10" i="1"/>
  <c r="DO10" i="1"/>
  <c r="DK10" i="1"/>
  <c r="DI10" i="1"/>
  <c r="DE10" i="1"/>
  <c r="DC10" i="1"/>
  <c r="CU10" i="1"/>
  <c r="CS10" i="1"/>
  <c r="CO10" i="1"/>
  <c r="CM10" i="1"/>
  <c r="BB79" i="1"/>
  <c r="BB80" i="1"/>
  <c r="BB81" i="1"/>
  <c r="BC79" i="1"/>
  <c r="BC80" i="1"/>
  <c r="BC81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U84" i="1"/>
  <c r="BV84" i="1"/>
  <c r="BW84" i="1"/>
  <c r="BX84" i="1"/>
  <c r="BY84" i="1"/>
  <c r="BZ84" i="1"/>
  <c r="CA84" i="1"/>
  <c r="CB84" i="1"/>
  <c r="CC84" i="1"/>
  <c r="CE84" i="1"/>
  <c r="CF84" i="1"/>
  <c r="CG84" i="1"/>
  <c r="CH84" i="1"/>
  <c r="CI84" i="1"/>
  <c r="DF10" i="1"/>
  <c r="DH10" i="1"/>
  <c r="DJ10" i="1"/>
  <c r="DL10" i="1"/>
  <c r="DN10" i="1"/>
  <c r="CN10" i="1"/>
  <c r="CP10" i="1"/>
  <c r="CR10" i="1"/>
  <c r="CT10" i="1"/>
  <c r="CV10" i="1"/>
  <c r="CX10" i="1"/>
  <c r="DB10" i="1"/>
  <c r="DD10" i="1"/>
  <c r="AT84" i="1"/>
  <c r="AV84" i="1"/>
  <c r="AW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L84" i="1"/>
  <c r="AM84" i="1"/>
  <c r="AN84" i="1"/>
  <c r="AO84" i="1"/>
  <c r="AP84" i="1"/>
  <c r="AQ84" i="1"/>
  <c r="AR84" i="1"/>
  <c r="CL10" i="1"/>
  <c r="V84" i="1"/>
  <c r="AX84" i="1"/>
  <c r="AZ84" i="1"/>
  <c r="AY84" i="1"/>
  <c r="AS84" i="1"/>
  <c r="R84" i="1"/>
  <c r="Q84" i="1"/>
  <c r="P84" i="1"/>
  <c r="K84" i="1"/>
  <c r="J84" i="1"/>
  <c r="I84" i="1"/>
  <c r="BD40" i="1" l="1"/>
  <c r="BD28" i="1"/>
  <c r="BD81" i="1"/>
  <c r="BD61" i="1"/>
  <c r="BD45" i="1"/>
  <c r="BD20" i="1"/>
  <c r="BD12" i="1"/>
  <c r="DR55" i="1"/>
  <c r="DQ30" i="1"/>
  <c r="BD18" i="1"/>
  <c r="BD58" i="1"/>
  <c r="BD46" i="1"/>
  <c r="BD34" i="1"/>
  <c r="BD29" i="1"/>
  <c r="BD21" i="1"/>
  <c r="BD13" i="1"/>
  <c r="DR44" i="1"/>
  <c r="DR29" i="1"/>
  <c r="DQ79" i="1"/>
  <c r="DQ78" i="1"/>
  <c r="DR61" i="1"/>
  <c r="DR53" i="1"/>
  <c r="DR32" i="1"/>
  <c r="DQ19" i="1"/>
  <c r="DQ15" i="1"/>
  <c r="CO84" i="1"/>
  <c r="DQ12" i="1"/>
  <c r="DQ75" i="1"/>
  <c r="DR68" i="1"/>
  <c r="DQ67" i="1"/>
  <c r="DQ64" i="1"/>
  <c r="DR63" i="1"/>
  <c r="DQ55" i="1"/>
  <c r="DQ54" i="1"/>
  <c r="DQ52" i="1"/>
  <c r="BD16" i="1"/>
  <c r="DQ42" i="1"/>
  <c r="DF84" i="1"/>
  <c r="BD80" i="1"/>
  <c r="BD68" i="1"/>
  <c r="BD64" i="1"/>
  <c r="BD51" i="1"/>
  <c r="BD48" i="1"/>
  <c r="BD44" i="1"/>
  <c r="BD36" i="1"/>
  <c r="BD32" i="1"/>
  <c r="BD27" i="1"/>
  <c r="BD23" i="1"/>
  <c r="BD19" i="1"/>
  <c r="BD15" i="1"/>
  <c r="BD11" i="1"/>
  <c r="BD79" i="1"/>
  <c r="BD74" i="1"/>
  <c r="BD71" i="1"/>
  <c r="BD67" i="1"/>
  <c r="BD63" i="1"/>
  <c r="BD59" i="1"/>
  <c r="BD55" i="1"/>
  <c r="BD50" i="1"/>
  <c r="BD47" i="1"/>
  <c r="BD43" i="1"/>
  <c r="BD39" i="1"/>
  <c r="BD35" i="1"/>
  <c r="BD30" i="1"/>
  <c r="BD26" i="1"/>
  <c r="BD22" i="1"/>
  <c r="BD10" i="1"/>
  <c r="BD52" i="1"/>
  <c r="DQ40" i="1"/>
  <c r="DQ24" i="1"/>
  <c r="DQ20" i="1"/>
  <c r="CQ84" i="1"/>
  <c r="DQ13" i="1"/>
  <c r="DQ82" i="1"/>
  <c r="DR76" i="1"/>
  <c r="DR74" i="1"/>
  <c r="DR71" i="1"/>
  <c r="DR65" i="1"/>
  <c r="DQ57" i="1"/>
  <c r="DQ56" i="1"/>
  <c r="DR81" i="1"/>
  <c r="DR79" i="1"/>
  <c r="DR77" i="1"/>
  <c r="DR72" i="1"/>
  <c r="DR70" i="1"/>
  <c r="DR66" i="1"/>
  <c r="DR62" i="1"/>
  <c r="DR60" i="1"/>
  <c r="DR58" i="1"/>
  <c r="DR50" i="1"/>
  <c r="DR49" i="1"/>
  <c r="DR39" i="1"/>
  <c r="DR30" i="1"/>
  <c r="DR28" i="1"/>
  <c r="DR22" i="1"/>
  <c r="DR14" i="1"/>
  <c r="DP84" i="1"/>
  <c r="DC84" i="1"/>
  <c r="BD76" i="1"/>
  <c r="BD69" i="1"/>
  <c r="BD65" i="1"/>
  <c r="BD57" i="1"/>
  <c r="BD53" i="1"/>
  <c r="BD49" i="1"/>
  <c r="BD37" i="1"/>
  <c r="BD33" i="1"/>
  <c r="BD24" i="1"/>
  <c r="DR51" i="1"/>
  <c r="DQ47" i="1"/>
  <c r="DQ37" i="1"/>
  <c r="DQ34" i="1"/>
  <c r="DQ33" i="1"/>
  <c r="DQ25" i="1"/>
  <c r="DQ18" i="1"/>
  <c r="DQ16" i="1"/>
  <c r="DQ83" i="1"/>
  <c r="DQ80" i="1"/>
  <c r="BB84" i="1"/>
  <c r="DL84" i="1"/>
  <c r="CW84" i="1"/>
  <c r="BD83" i="1"/>
  <c r="DG84" i="1"/>
  <c r="CS84" i="1"/>
  <c r="DQ49" i="1"/>
  <c r="DQ43" i="1"/>
  <c r="DR40" i="1"/>
  <c r="DQ38" i="1"/>
  <c r="DR23" i="1"/>
  <c r="DR15" i="1"/>
  <c r="DE84" i="1"/>
  <c r="CM84" i="1"/>
  <c r="DB84" i="1"/>
  <c r="DD84" i="1"/>
  <c r="CX84" i="1"/>
  <c r="CP84" i="1"/>
  <c r="DR78" i="1"/>
  <c r="DQ72" i="1"/>
  <c r="DQ59" i="1"/>
  <c r="BD77" i="1"/>
  <c r="BD70" i="1"/>
  <c r="BD62" i="1"/>
  <c r="BD54" i="1"/>
  <c r="BD38" i="1"/>
  <c r="BD17" i="1"/>
  <c r="S84" i="1"/>
  <c r="CV84" i="1"/>
  <c r="CN84" i="1"/>
  <c r="DH84" i="1"/>
  <c r="BD75" i="1"/>
  <c r="BD72" i="1"/>
  <c r="BD60" i="1"/>
  <c r="BD56" i="1"/>
  <c r="DR67" i="1"/>
  <c r="DR59" i="1"/>
  <c r="DR52" i="1"/>
  <c r="DR16" i="1"/>
  <c r="DQ48" i="1"/>
  <c r="DR46" i="1"/>
  <c r="DQ36" i="1"/>
  <c r="DQ35" i="1"/>
  <c r="DR27" i="1"/>
  <c r="DR21" i="1"/>
  <c r="DR17" i="1"/>
  <c r="DQ51" i="1"/>
  <c r="DR24" i="1"/>
  <c r="BD66" i="1"/>
  <c r="BD42" i="1"/>
  <c r="BD25" i="1"/>
  <c r="DQ45" i="1"/>
  <c r="DQ39" i="1"/>
  <c r="DR34" i="1"/>
  <c r="DQ32" i="1"/>
  <c r="DQ27" i="1"/>
  <c r="DR20" i="1"/>
  <c r="DQ17" i="1"/>
  <c r="DM84" i="1"/>
  <c r="DR12" i="1"/>
  <c r="DR82" i="1"/>
  <c r="DQ71" i="1"/>
  <c r="DQ66" i="1"/>
  <c r="DQ65" i="1"/>
  <c r="DR64" i="1"/>
  <c r="DQ60" i="1"/>
  <c r="DR83" i="1"/>
  <c r="DJ84" i="1"/>
  <c r="BD82" i="1"/>
  <c r="CK84" i="1"/>
  <c r="DQ11" i="1"/>
  <c r="DQ21" i="1"/>
  <c r="DR19" i="1"/>
  <c r="DR18" i="1"/>
  <c r="DA84" i="1"/>
  <c r="DQ14" i="1"/>
  <c r="DR13" i="1"/>
  <c r="CR84" i="1"/>
  <c r="DQ81" i="1"/>
  <c r="DQ76" i="1"/>
  <c r="DQ74" i="1"/>
  <c r="DQ69" i="1"/>
  <c r="DS69" i="1" s="1"/>
  <c r="DQ68" i="1"/>
  <c r="DQ62" i="1"/>
  <c r="DR57" i="1"/>
  <c r="DR56" i="1"/>
  <c r="DR47" i="1"/>
  <c r="DR10" i="1"/>
  <c r="DR11" i="1"/>
  <c r="DR45" i="1"/>
  <c r="DR43" i="1"/>
  <c r="DR38" i="1"/>
  <c r="DR26" i="1"/>
  <c r="DR48" i="1"/>
  <c r="DQ46" i="1"/>
  <c r="DR36" i="1"/>
  <c r="DQ29" i="1"/>
  <c r="DQ26" i="1"/>
  <c r="DR25" i="1"/>
  <c r="DQ23" i="1"/>
  <c r="DI84" i="1"/>
  <c r="CU84" i="1"/>
  <c r="DK84" i="1"/>
  <c r="DR80" i="1"/>
  <c r="DQ77" i="1"/>
  <c r="DQ70" i="1"/>
  <c r="DQ63" i="1"/>
  <c r="DQ61" i="1"/>
  <c r="DQ58" i="1"/>
  <c r="DR54" i="1"/>
  <c r="DQ53" i="1"/>
  <c r="DR75" i="1"/>
  <c r="DR35" i="1"/>
  <c r="DR33" i="1"/>
  <c r="CZ84" i="1"/>
  <c r="T84" i="1"/>
  <c r="U84" i="1"/>
  <c r="CT84" i="1"/>
  <c r="DN84" i="1"/>
  <c r="DO84" i="1"/>
  <c r="DQ10" i="1"/>
  <c r="DR42" i="1"/>
  <c r="DR37" i="1"/>
  <c r="DQ28" i="1"/>
  <c r="DQ22" i="1"/>
  <c r="CL84" i="1"/>
  <c r="BC84" i="1"/>
  <c r="CY84" i="1"/>
  <c r="DQ50" i="1"/>
  <c r="DQ44" i="1"/>
  <c r="BD14" i="1"/>
  <c r="DS44" i="1" l="1"/>
  <c r="DS42" i="1"/>
  <c r="DS65" i="1"/>
  <c r="DS70" i="1"/>
  <c r="DS32" i="1"/>
  <c r="DS75" i="1"/>
  <c r="DS19" i="1"/>
  <c r="DS12" i="1"/>
  <c r="DS52" i="1"/>
  <c r="DS79" i="1"/>
  <c r="DS76" i="1"/>
  <c r="DS64" i="1"/>
  <c r="DS78" i="1"/>
  <c r="DS80" i="1"/>
  <c r="DS49" i="1"/>
  <c r="DS55" i="1"/>
  <c r="DS28" i="1"/>
  <c r="DS61" i="1"/>
  <c r="DS77" i="1"/>
  <c r="DS57" i="1"/>
  <c r="DS74" i="1"/>
  <c r="DS13" i="1"/>
  <c r="DS50" i="1"/>
  <c r="DS68" i="1"/>
  <c r="DS29" i="1"/>
  <c r="DS17" i="1"/>
  <c r="DS34" i="1"/>
  <c r="DS15" i="1"/>
  <c r="DS40" i="1"/>
  <c r="DS30" i="1"/>
  <c r="DS59" i="1"/>
  <c r="DS21" i="1"/>
  <c r="DS46" i="1"/>
  <c r="DS66" i="1"/>
  <c r="DS51" i="1"/>
  <c r="DS16" i="1"/>
  <c r="DS24" i="1"/>
  <c r="DS56" i="1"/>
  <c r="DS67" i="1"/>
  <c r="DS53" i="1"/>
  <c r="DS14" i="1"/>
  <c r="DS33" i="1"/>
  <c r="DS54" i="1"/>
  <c r="DS37" i="1"/>
  <c r="DS58" i="1"/>
  <c r="DS18" i="1"/>
  <c r="DS82" i="1"/>
  <c r="DS22" i="1"/>
  <c r="DS63" i="1"/>
  <c r="DS62" i="1"/>
  <c r="DQ84" i="1"/>
  <c r="DS83" i="1"/>
  <c r="DS72" i="1"/>
  <c r="DS10" i="1"/>
  <c r="DS47" i="1"/>
  <c r="DS81" i="1"/>
  <c r="DS60" i="1"/>
  <c r="DS25" i="1"/>
  <c r="DS43" i="1"/>
  <c r="DS71" i="1"/>
  <c r="DS35" i="1"/>
  <c r="DS26" i="1"/>
  <c r="DS20" i="1"/>
  <c r="DS39" i="1"/>
  <c r="DS27" i="1"/>
  <c r="DR84" i="1"/>
  <c r="DS48" i="1"/>
  <c r="BD84" i="1"/>
  <c r="DS23" i="1"/>
  <c r="DS36" i="1"/>
  <c r="DS38" i="1"/>
  <c r="DS11" i="1"/>
  <c r="DS45" i="1"/>
  <c r="DS8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amgm08 Ana Maria Guerra Martin tfno:9252 68917</author>
  </authors>
  <commentList>
    <comment ref="H10" authorId="0" shapeId="0" xr:uid="{9198636E-DDCB-4750-B501-DE9FA602B059}">
      <text>
        <r>
          <rPr>
            <sz val="9"/>
            <color indexed="81"/>
            <rFont val="Tahoma"/>
            <family val="2"/>
          </rPr>
          <t xml:space="preserve">3 SECCIONES:  Albalate de Zorita, Illana
</t>
        </r>
      </text>
    </comment>
    <comment ref="H11" authorId="0" shapeId="0" xr:uid="{E346EB09-59EE-47F8-9220-C9B7A96DFD26}">
      <text>
        <r>
          <rPr>
            <sz val="9"/>
            <color indexed="81"/>
            <rFont val="Tahoma"/>
            <family val="2"/>
          </rPr>
          <t xml:space="preserve">3 SECCIONES:  Alcolea del Pina, Maranchón, Riba de Saelices
</t>
        </r>
      </text>
    </comment>
    <comment ref="H12" authorId="0" shapeId="0" xr:uid="{715355DD-7265-4741-A51C-AAEDF8BB283D}">
      <text>
        <r>
          <rPr>
            <sz val="9"/>
            <color indexed="81"/>
            <rFont val="Tahoma"/>
            <family val="2"/>
          </rPr>
          <t xml:space="preserve">5 SECCIONES: Albares, Almoguera, Driebes, fuentenovilla, Mazuecos
</t>
        </r>
      </text>
    </comment>
    <comment ref="H16" authorId="0" shapeId="0" xr:uid="{02A4900A-A65B-4E08-824B-D5528F691072}">
      <text>
        <r>
          <rPr>
            <sz val="9"/>
            <color indexed="81"/>
            <rFont val="Tahoma"/>
            <family val="2"/>
          </rPr>
          <t xml:space="preserve">2 SECCIONES: Atienza, Cantalojas
</t>
        </r>
      </text>
    </comment>
    <comment ref="H24" authorId="0" shapeId="0" xr:uid="{A63D56E4-D0E5-4213-8BB8-2FA61881A9E6}">
      <text>
        <r>
          <rPr>
            <sz val="9"/>
            <color indexed="81"/>
            <rFont val="Tahoma"/>
            <family val="2"/>
          </rPr>
          <t xml:space="preserve">4 SECCIONES: Alcocer, Budia, Pareja, Salmerón
</t>
        </r>
      </text>
    </comment>
    <comment ref="H28" authorId="0" shapeId="0" xr:uid="{A2627EE0-AB3B-4E4C-B901-6EEA14489E62}">
      <text>
        <r>
          <rPr>
            <sz val="9"/>
            <color indexed="81"/>
            <rFont val="Tahoma"/>
            <family val="2"/>
          </rPr>
          <t xml:space="preserve">5 SECCIONES: Alustante, Checa, Orea, Peralejo y Tordesilos
</t>
        </r>
      </text>
    </comment>
    <comment ref="H32" authorId="0" shapeId="0" xr:uid="{994712D1-7100-46BA-9FE3-6CD044E303EC}">
      <text>
        <r>
          <rPr>
            <sz val="9"/>
            <color indexed="81"/>
            <rFont val="Tahoma"/>
            <family val="2"/>
          </rPr>
          <t xml:space="preserve">3 SECCIONES: Carrascosa de Henares, Cogolludo, Espinosa de Henares
</t>
        </r>
      </text>
    </comment>
    <comment ref="H54" authorId="0" shapeId="0" xr:uid="{039F9898-2AA5-4352-8F27-0D1AFE3414A4}">
      <text>
        <r>
          <rPr>
            <b/>
            <sz val="9"/>
            <color indexed="81"/>
            <rFont val="Tahoma"/>
            <family val="2"/>
          </rPr>
          <t xml:space="preserve">3 SECCIONES: </t>
        </r>
        <r>
          <rPr>
            <sz val="9"/>
            <color indexed="81"/>
            <rFont val="Tahoma"/>
            <family val="2"/>
          </rPr>
          <t>Iriepal, Taracena, Usanos</t>
        </r>
      </text>
    </comment>
    <comment ref="H62" authorId="0" shapeId="0" xr:uid="{1E702C15-4C79-4DE8-A34A-C46B91661C62}">
      <text>
        <r>
          <rPr>
            <sz val="9"/>
            <color indexed="81"/>
            <rFont val="Tahoma"/>
            <family val="2"/>
          </rPr>
          <t xml:space="preserve">3 SECCIONES;: Fuentelencina, Pastrana, Yebra
</t>
        </r>
      </text>
    </comment>
    <comment ref="H65" authorId="0" shapeId="0" xr:uid="{9E9A6AA2-BBBD-4311-BD7A-9EE26811C03D}">
      <text>
        <r>
          <rPr>
            <sz val="9"/>
            <color indexed="81"/>
            <rFont val="Tahoma"/>
            <family val="2"/>
          </rPr>
          <t xml:space="preserve">1 SECCION: Villanueva de Alcorón
</t>
        </r>
      </text>
    </comment>
    <comment ref="H70" authorId="0" shapeId="0" xr:uid="{75FCAD93-9942-4279-8166-D1509DD536A3}">
      <text>
        <r>
          <rPr>
            <sz val="9"/>
            <color indexed="81"/>
            <rFont val="Tahoma"/>
            <family val="2"/>
          </rPr>
          <t xml:space="preserve">4 SECCIONES: Aranzueque, Hontoba, Loranca de Tajuña, Tendilla
</t>
        </r>
      </text>
    </comment>
    <comment ref="H81" authorId="0" shapeId="0" xr:uid="{F4B68F7C-1D9E-4A7B-92F3-04E6779D7CC8}">
      <text>
        <r>
          <rPr>
            <b/>
            <sz val="9"/>
            <color indexed="81"/>
            <rFont val="Tahoma"/>
            <family val="2"/>
          </rPr>
          <t xml:space="preserve">3 SECCIONES: </t>
        </r>
        <r>
          <rPr>
            <sz val="9"/>
            <color indexed="81"/>
            <rFont val="Tahoma"/>
            <family val="2"/>
          </rPr>
          <t xml:space="preserve">Corduente, Tortuera, Villel de Mesa
</t>
        </r>
      </text>
    </comment>
  </commentList>
</comments>
</file>

<file path=xl/sharedStrings.xml><?xml version="1.0" encoding="utf-8"?>
<sst xmlns="http://schemas.openxmlformats.org/spreadsheetml/2006/main" count="592" uniqueCount="234">
  <si>
    <t>Jurídicas</t>
  </si>
  <si>
    <t>Funcionales</t>
  </si>
  <si>
    <t>INF</t>
  </si>
  <si>
    <t>PRI</t>
  </si>
  <si>
    <t>ESO</t>
  </si>
  <si>
    <t>Nombre</t>
  </si>
  <si>
    <t>FI</t>
  </si>
  <si>
    <t>AL</t>
  </si>
  <si>
    <t>MU</t>
  </si>
  <si>
    <t>EF</t>
  </si>
  <si>
    <t>Tipo</t>
  </si>
  <si>
    <t>TOTAL</t>
  </si>
  <si>
    <t>Código</t>
  </si>
  <si>
    <t>O</t>
  </si>
  <si>
    <t>I</t>
  </si>
  <si>
    <t>EE</t>
  </si>
  <si>
    <t>PT</t>
  </si>
  <si>
    <t>Global</t>
  </si>
  <si>
    <t>VARIACIONES PROPUESTAS EN (+ Ó -) POR LA DIRECCIÓN GENERAL DE RECURSOS HUMANOS</t>
  </si>
  <si>
    <t>ALBALATE DE ZORITA</t>
  </si>
  <si>
    <t>C.R.A.</t>
  </si>
  <si>
    <t>LA COLMENA</t>
  </si>
  <si>
    <t>ALCOLEA DEL PINAR</t>
  </si>
  <si>
    <t>SIERRA MINISTRA</t>
  </si>
  <si>
    <t>ALMOGUERA</t>
  </si>
  <si>
    <t>PIMAFAD</t>
  </si>
  <si>
    <t>ALOVERA</t>
  </si>
  <si>
    <t>CAMPIÑA VERDE</t>
  </si>
  <si>
    <t>PARQUE VALLEJO</t>
  </si>
  <si>
    <t>VIRGEN DE LA PAZ</t>
  </si>
  <si>
    <t>ATIENZA</t>
  </si>
  <si>
    <t>SERRANIA DE ATIENZA</t>
  </si>
  <si>
    <t>AZUQUECA DE HENARES</t>
  </si>
  <si>
    <t>LA PALOMA</t>
  </si>
  <si>
    <t>19000333</t>
  </si>
  <si>
    <t>LA PAZ</t>
  </si>
  <si>
    <t>19003863</t>
  </si>
  <si>
    <t>MAESTRA PLACIDA HERRANZ</t>
  </si>
  <si>
    <t>LA ESPIGA</t>
  </si>
  <si>
    <t>19004004</t>
  </si>
  <si>
    <t>SIGLO XXI</t>
  </si>
  <si>
    <t>19000357</t>
  </si>
  <si>
    <t>VIRGEN DE LA SOLEDAD</t>
  </si>
  <si>
    <t>BRIHUEGA</t>
  </si>
  <si>
    <t>19000394</t>
  </si>
  <si>
    <t>NTRA. SRA. DE LA PEÑA</t>
  </si>
  <si>
    <t>BUDIA</t>
  </si>
  <si>
    <t>19003590</t>
  </si>
  <si>
    <t>SANTA LUCIA</t>
  </si>
  <si>
    <t>CABANILLAS DEL CAMPO</t>
  </si>
  <si>
    <t>19008216</t>
  </si>
  <si>
    <t>LA SENDA</t>
  </si>
  <si>
    <t>LOS OLIVOS</t>
  </si>
  <si>
    <t>19000461</t>
  </si>
  <si>
    <t>SAN BLAS</t>
  </si>
  <si>
    <t>CHECA</t>
  </si>
  <si>
    <t>19003498</t>
  </si>
  <si>
    <t>SEXMA DE LA SIERRA</t>
  </si>
  <si>
    <t>CHILOECHES</t>
  </si>
  <si>
    <t>JOSÉ INGLÉS</t>
  </si>
  <si>
    <t>CIFUENTES</t>
  </si>
  <si>
    <t>19000618</t>
  </si>
  <si>
    <t>SAN FRANCISCO</t>
  </si>
  <si>
    <t>COGOLLUDO</t>
  </si>
  <si>
    <t>19003531</t>
  </si>
  <si>
    <t>LA ENCINA</t>
  </si>
  <si>
    <t xml:space="preserve">EL CASAR </t>
  </si>
  <si>
    <t>19000552</t>
  </si>
  <si>
    <t>MAESTROS DEL CASAR</t>
  </si>
  <si>
    <t>19008162</t>
  </si>
  <si>
    <t>EL COTO</t>
  </si>
  <si>
    <t>FONTANAR</t>
  </si>
  <si>
    <t>GALAPAGOS</t>
  </si>
  <si>
    <t>19003000</t>
  </si>
  <si>
    <t>CLARA SÁNCHEZ</t>
  </si>
  <si>
    <t>GUADALAJARA</t>
  </si>
  <si>
    <t>ALCARRIA</t>
  </si>
  <si>
    <t>19002639</t>
  </si>
  <si>
    <t>ALVAR FAÑEZ DE MINAYA</t>
  </si>
  <si>
    <t>19002767</t>
  </si>
  <si>
    <t>BADIEL</t>
  </si>
  <si>
    <t>19000990</t>
  </si>
  <si>
    <t>CARDENAL MENDOZA</t>
  </si>
  <si>
    <t>EL DONCEL</t>
  </si>
  <si>
    <t>19001027</t>
  </si>
  <si>
    <t>ISIDRO ALMAZAN</t>
  </si>
  <si>
    <t>LAS LOMAS</t>
  </si>
  <si>
    <t>PARQUE DE LA MUÑECA</t>
  </si>
  <si>
    <t>OCEJON</t>
  </si>
  <si>
    <t>PEDRO SANZ VAZQUEZ</t>
  </si>
  <si>
    <t>RIO HENARES</t>
  </si>
  <si>
    <t>19001052</t>
  </si>
  <si>
    <t>RUFINO BLANCO</t>
  </si>
  <si>
    <t>SAN PEDRO APOSTOL</t>
  </si>
  <si>
    <t>HORCHE</t>
  </si>
  <si>
    <t>HUMANES</t>
  </si>
  <si>
    <t>19001261</t>
  </si>
  <si>
    <t>NUESTRA SEÑORA DE PEÑAHORA</t>
  </si>
  <si>
    <t>IRIEPAL</t>
  </si>
  <si>
    <t>19003589</t>
  </si>
  <si>
    <t>FRANCISCO IBAÑEZ</t>
  </si>
  <si>
    <t>JADRAQUE</t>
  </si>
  <si>
    <t>19001313</t>
  </si>
  <si>
    <t>ROMUALDO DE TOLEDO</t>
  </si>
  <si>
    <t>LA ARBOLEDA DE PIOZ</t>
  </si>
  <si>
    <t>MARÍA MONTESORI</t>
  </si>
  <si>
    <t>LUPIANA</t>
  </si>
  <si>
    <t>MIGUEL DE LA CUESTA</t>
  </si>
  <si>
    <t>MANDAYONA</t>
  </si>
  <si>
    <t>19001416</t>
  </si>
  <si>
    <t>LA COBATILLA</t>
  </si>
  <si>
    <t>MARCHAMALO</t>
  </si>
  <si>
    <t>CRISTO DE LA ESPERANZA</t>
  </si>
  <si>
    <t>MAESTRA TEODORA</t>
  </si>
  <si>
    <t>MOLINA DE ARAGÓN</t>
  </si>
  <si>
    <t>19001556</t>
  </si>
  <si>
    <t>VIRGEN DE LA HOZ</t>
  </si>
  <si>
    <t>MONDÉJAR</t>
  </si>
  <si>
    <t>JOSE MALDONADO Y AYUSO</t>
  </si>
  <si>
    <t>PASTRANA</t>
  </si>
  <si>
    <t>19003541</t>
  </si>
  <si>
    <t>LAS CASTILLAS</t>
  </si>
  <si>
    <t>PIOZ</t>
  </si>
  <si>
    <t>19008149</t>
  </si>
  <si>
    <t>CASTILLO DE PIOZ</t>
  </si>
  <si>
    <t>POVEDA DE LA SIERRA</t>
  </si>
  <si>
    <t>JOSÉ LUIS SAMPEDRO</t>
  </si>
  <si>
    <t>POZO DE GUADALAJARA</t>
  </si>
  <si>
    <t>19001817</t>
  </si>
  <si>
    <t>SANTA BRÍGIDA</t>
  </si>
  <si>
    <t>QUER</t>
  </si>
  <si>
    <t>VILLA DE QUER</t>
  </si>
  <si>
    <t>SACEDÓN</t>
  </si>
  <si>
    <t>19001933</t>
  </si>
  <si>
    <t>LA ISABELA</t>
  </si>
  <si>
    <t>SIGÜENZA</t>
  </si>
  <si>
    <t>SAN ANTONIO DE PORTACELI</t>
  </si>
  <si>
    <t>TENDILLA</t>
  </si>
  <si>
    <t>19003577</t>
  </si>
  <si>
    <t>TORIJA</t>
  </si>
  <si>
    <t>VIRGEN DEL AMPARO</t>
  </si>
  <si>
    <t>TORREJON DEL REY</t>
  </si>
  <si>
    <t>TORTOLA DE HENARES</t>
  </si>
  <si>
    <t>SAGRADO CORAZON DE JESUS</t>
  </si>
  <si>
    <t>TRIJUEQUE</t>
  </si>
  <si>
    <t>19002305</t>
  </si>
  <si>
    <t>SAN BERNABÉ</t>
  </si>
  <si>
    <t>TRILLO</t>
  </si>
  <si>
    <t>19002317</t>
  </si>
  <si>
    <t>CIUDAD DE CAPADOCIA</t>
  </si>
  <si>
    <t>UCEDA</t>
  </si>
  <si>
    <t>19002329</t>
  </si>
  <si>
    <t>GARCÍA LORCA</t>
  </si>
  <si>
    <t>VILLANUEVA DE LA TORRE</t>
  </si>
  <si>
    <t>GLORIA FUERTES</t>
  </si>
  <si>
    <t>19004016</t>
  </si>
  <si>
    <t>PACO RABAL</t>
  </si>
  <si>
    <t>VILLEL DE MESA</t>
  </si>
  <si>
    <t>EL RINCON DE CASTILLA</t>
  </si>
  <si>
    <t>YUNQUERA DE HENARES</t>
  </si>
  <si>
    <t>C</t>
  </si>
  <si>
    <t>EL CASAR- LOS ARENALES</t>
  </si>
  <si>
    <t>PIOZ- LA ARBOLEDA</t>
  </si>
  <si>
    <t>TORREJÓN DEL REY- PARQUE DE LAS CASTILLAS</t>
  </si>
  <si>
    <t>INF-Inglés</t>
  </si>
  <si>
    <t>INF-Francés</t>
  </si>
  <si>
    <t>PRI-Inglés</t>
  </si>
  <si>
    <t>PRI-Francés</t>
  </si>
  <si>
    <t>EF-Inglés</t>
  </si>
  <si>
    <t>EF-Francés</t>
  </si>
  <si>
    <t>MU-Inglés</t>
  </si>
  <si>
    <t>MU-Francés</t>
  </si>
  <si>
    <t>VALLES DEL TAJUÑA</t>
  </si>
  <si>
    <t>C.E.I.P.</t>
  </si>
  <si>
    <t>Localidad-Municipio</t>
  </si>
  <si>
    <t>EL CASAR-EL COTO</t>
  </si>
  <si>
    <t>VALDEPEÑAS DE LA SIERRA</t>
  </si>
  <si>
    <t>Nº 3</t>
  </si>
  <si>
    <t>YEBES</t>
  </si>
  <si>
    <t>FF</t>
  </si>
  <si>
    <t>CCNN, EF, PL</t>
  </si>
  <si>
    <t>CCNN, PL</t>
  </si>
  <si>
    <t>CCNN, MU</t>
  </si>
  <si>
    <t>CCNN, EF, MU</t>
  </si>
  <si>
    <t>CCNN, CCSS, ART</t>
  </si>
  <si>
    <t>CCNN, ART</t>
  </si>
  <si>
    <t>CCNN, CCSS, MU</t>
  </si>
  <si>
    <t>CCSS, PL</t>
  </si>
  <si>
    <t>Inglés</t>
  </si>
  <si>
    <t>Inglés
Abandono progresivo de Francés</t>
  </si>
  <si>
    <t>Abandono</t>
  </si>
  <si>
    <t>British</t>
  </si>
  <si>
    <t>PB</t>
  </si>
  <si>
    <t>DNL</t>
  </si>
  <si>
    <t>2ª lengua extr</t>
  </si>
  <si>
    <t>JOCELYN BELL</t>
  </si>
  <si>
    <t>SAN ROQUE</t>
  </si>
  <si>
    <t>DUQUES DE PASTRANA</t>
  </si>
  <si>
    <t>Nº1</t>
  </si>
  <si>
    <t>Francés
1º a 6º</t>
  </si>
  <si>
    <t>Francés
4º a 6º</t>
  </si>
  <si>
    <t xml:space="preserve">CCNN
ART </t>
  </si>
  <si>
    <t xml:space="preserve">CCNN, PL </t>
  </si>
  <si>
    <t>CCSS, EF</t>
  </si>
  <si>
    <t>Composición curso 2022/2023</t>
  </si>
  <si>
    <t>COBETA</t>
  </si>
  <si>
    <t xml:space="preserve">CCNN, CCSS, PL
</t>
  </si>
  <si>
    <t>Estudio de Plantillas para el curso 2023/2024. Dirección General de Recursos Humanos y Programación Educativa</t>
  </si>
  <si>
    <t>Composición curso 2023/2024</t>
  </si>
  <si>
    <t>PUESTOS DE TRABAJO (COMPOSICIÓN JURÍDICA PLANTILLA JURÍDICA 2022/2023)</t>
  </si>
  <si>
    <t>PUESTOS DE TRABAJO (COMPOSICIÓN JURÍDICA PLANTILLA JURÍDICA 2023/2024)</t>
  </si>
  <si>
    <t>PROPUESTA DE UNIDADES SERVICIO DE CENTROS</t>
  </si>
  <si>
    <t>Modificaciones</t>
  </si>
  <si>
    <t>BALCÓN DEL TAJO</t>
  </si>
  <si>
    <t>CRECEMOS JUNTOS</t>
  </si>
  <si>
    <t>OBSERVACIONES SSCC CURSO 22-23</t>
  </si>
  <si>
    <t>CCNN, PL
1º a 5º</t>
  </si>
  <si>
    <t>CCNN, CCSS, EF (1º, 2º,5º, 6º) PL (1º a 6º), MU (3º y 4º)</t>
  </si>
  <si>
    <t>MU (I) (6º)
CCNN(F), PL(F) (6º)
EF(I) 6º</t>
  </si>
  <si>
    <t>Francés
6º</t>
  </si>
  <si>
    <t>PL (6º)</t>
  </si>
  <si>
    <t>CCNN, EF
1º a 5º</t>
  </si>
  <si>
    <t>ART (6º)</t>
  </si>
  <si>
    <t>EF, PL (6º)</t>
  </si>
  <si>
    <t>MU (6º)</t>
  </si>
  <si>
    <t>EF (6º)</t>
  </si>
  <si>
    <t>CCNN, PL (2º a 6º)</t>
  </si>
  <si>
    <t>CCNN, CCSS, PL, MU</t>
  </si>
  <si>
    <t>(+1AL iti con Lupiana. No recibe de Tendilla)</t>
  </si>
  <si>
    <t>No recibe AL de Yebes, lo recibirá de Horche</t>
  </si>
  <si>
    <t xml:space="preserve">(-1 AL. No atiende a  Horche. )
</t>
  </si>
  <si>
    <t xml:space="preserve">No recibe EF de Villanueva de la Torre. No es necesario por supresión de unidad.
</t>
  </si>
  <si>
    <t>(-1 EF  por no ser necesario y estar vacante. No atiende al Parque de las Castillas )</t>
  </si>
  <si>
    <t xml:space="preserve">
(-1 AL iti, +1 AL). No atiende a Lupiana.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</si>
</sst>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7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 style="thin">
        <color indexed="22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medium">
        <color theme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22"/>
      </right>
      <top/>
      <bottom/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indexed="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22"/>
      </bottom>
      <diagonal/>
    </border>
    <border>
      <left style="thin">
        <color theme="0" tint="-0.14996795556505021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medium">
        <color indexed="64"/>
      </left>
      <right style="thin">
        <color theme="0" tint="-0.24994659260841701"/>
      </right>
      <top/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0" applyNumberFormat="0" applyBorder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9" fillId="7" borderId="1" applyNumberFormat="0" applyAlignment="0" applyProtection="0"/>
    <xf numFmtId="0" fontId="10" fillId="1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/>
    <xf numFmtId="0" fontId="13" fillId="4" borderId="4" applyNumberFormat="0" applyFont="0" applyAlignment="0" applyProtection="0"/>
    <xf numFmtId="0" fontId="14" fillId="11" borderId="5" applyNumberFormat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42">
    <xf numFmtId="0" fontId="0" fillId="0" borderId="0" xfId="0"/>
    <xf numFmtId="0" fontId="22" fillId="18" borderId="10" xfId="33" applyFont="1" applyFill="1" applyBorder="1" applyAlignment="1" applyProtection="1">
      <alignment horizontal="center"/>
    </xf>
    <xf numFmtId="0" fontId="23" fillId="0" borderId="0" xfId="33" applyFont="1" applyBorder="1" applyProtection="1"/>
    <xf numFmtId="0" fontId="23" fillId="18" borderId="11" xfId="33" applyFont="1" applyFill="1" applyBorder="1" applyAlignment="1" applyProtection="1">
      <alignment horizontal="center"/>
    </xf>
    <xf numFmtId="0" fontId="23" fillId="18" borderId="10" xfId="33" applyFont="1" applyFill="1" applyBorder="1" applyAlignment="1" applyProtection="1">
      <alignment horizontal="center"/>
    </xf>
    <xf numFmtId="0" fontId="23" fillId="18" borderId="12" xfId="33" applyFont="1" applyFill="1" applyBorder="1" applyAlignment="1" applyProtection="1">
      <alignment horizontal="center"/>
    </xf>
    <xf numFmtId="0" fontId="23" fillId="18" borderId="13" xfId="33" applyFont="1" applyFill="1" applyBorder="1" applyAlignment="1" applyProtection="1">
      <alignment horizontal="center"/>
    </xf>
    <xf numFmtId="0" fontId="0" fillId="0" borderId="0" xfId="0" applyFill="1"/>
    <xf numFmtId="0" fontId="24" fillId="0" borderId="0" xfId="0" applyFont="1" applyAlignment="1">
      <alignment vertical="center"/>
    </xf>
    <xf numFmtId="1" fontId="28" fillId="0" borderId="4" xfId="33" applyNumberFormat="1" applyFont="1" applyFill="1" applyBorder="1" applyAlignment="1" applyProtection="1">
      <alignment horizontal="center" vertical="center" wrapText="1"/>
    </xf>
    <xf numFmtId="1" fontId="28" fillId="19" borderId="16" xfId="33" applyNumberFormat="1" applyFont="1" applyFill="1" applyBorder="1" applyAlignment="1" applyProtection="1">
      <alignment horizontal="center" vertical="center" wrapText="1"/>
    </xf>
    <xf numFmtId="1" fontId="28" fillId="19" borderId="17" xfId="33" applyNumberFormat="1" applyFont="1" applyFill="1" applyBorder="1" applyAlignment="1" applyProtection="1">
      <alignment horizontal="center" vertical="center" wrapText="1"/>
    </xf>
    <xf numFmtId="1" fontId="28" fillId="19" borderId="18" xfId="33" applyNumberFormat="1" applyFont="1" applyFill="1" applyBorder="1" applyAlignment="1" applyProtection="1">
      <alignment horizontal="center" vertical="center" wrapText="1"/>
    </xf>
    <xf numFmtId="1" fontId="28" fillId="19" borderId="19" xfId="33" applyNumberFormat="1" applyFont="1" applyFill="1" applyBorder="1" applyAlignment="1" applyProtection="1">
      <alignment horizontal="center" vertical="center" wrapText="1"/>
    </xf>
    <xf numFmtId="1" fontId="28" fillId="19" borderId="4" xfId="33" applyNumberFormat="1" applyFont="1" applyFill="1" applyBorder="1" applyAlignment="1" applyProtection="1">
      <alignment horizontal="center" vertical="center" wrapText="1"/>
    </xf>
    <xf numFmtId="1" fontId="28" fillId="19" borderId="23" xfId="33" applyNumberFormat="1" applyFont="1" applyFill="1" applyBorder="1" applyAlignment="1" applyProtection="1">
      <alignment horizontal="center" vertical="center" wrapText="1"/>
    </xf>
    <xf numFmtId="1" fontId="28" fillId="19" borderId="24" xfId="33" applyNumberFormat="1" applyFont="1" applyFill="1" applyBorder="1" applyAlignment="1" applyProtection="1">
      <alignment horizontal="center" vertical="center" wrapText="1"/>
    </xf>
    <xf numFmtId="1" fontId="28" fillId="19" borderId="25" xfId="33" applyNumberFormat="1" applyFont="1" applyFill="1" applyBorder="1" applyAlignment="1" applyProtection="1">
      <alignment horizontal="center" vertical="center" wrapText="1"/>
    </xf>
    <xf numFmtId="1" fontId="28" fillId="0" borderId="26" xfId="33" applyNumberFormat="1" applyFont="1" applyFill="1" applyBorder="1" applyAlignment="1" applyProtection="1">
      <alignment horizontal="center" vertical="center" wrapText="1"/>
    </xf>
    <xf numFmtId="1" fontId="28" fillId="0" borderId="25" xfId="33" applyNumberFormat="1" applyFont="1" applyFill="1" applyBorder="1" applyAlignment="1" applyProtection="1">
      <alignment horizontal="center" vertical="center" wrapText="1"/>
    </xf>
    <xf numFmtId="1" fontId="28" fillId="19" borderId="29" xfId="33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vertical="center"/>
    </xf>
    <xf numFmtId="164" fontId="28" fillId="0" borderId="15" xfId="0" applyNumberFormat="1" applyFont="1" applyFill="1" applyBorder="1" applyAlignment="1" applyProtection="1">
      <alignment horizontal="left" vertical="center" wrapText="1"/>
    </xf>
    <xf numFmtId="1" fontId="28" fillId="0" borderId="16" xfId="0" applyNumberFormat="1" applyFont="1" applyFill="1" applyBorder="1" applyAlignment="1" applyProtection="1">
      <alignment horizontal="left" vertical="center" wrapText="1"/>
    </xf>
    <xf numFmtId="164" fontId="28" fillId="0" borderId="16" xfId="0" applyNumberFormat="1" applyFont="1" applyFill="1" applyBorder="1" applyAlignment="1" applyProtection="1">
      <alignment horizontal="left" vertical="center" wrapText="1"/>
    </xf>
    <xf numFmtId="164" fontId="28" fillId="0" borderId="22" xfId="0" applyNumberFormat="1" applyFont="1" applyFill="1" applyBorder="1" applyAlignment="1" applyProtection="1">
      <alignment horizontal="left" vertical="center" wrapText="1"/>
    </xf>
    <xf numFmtId="1" fontId="28" fillId="0" borderId="4" xfId="0" applyNumberFormat="1" applyFont="1" applyFill="1" applyBorder="1" applyAlignment="1" applyProtection="1">
      <alignment horizontal="left" vertical="center" wrapText="1"/>
    </xf>
    <xf numFmtId="164" fontId="28" fillId="0" borderId="4" xfId="0" applyNumberFormat="1" applyFont="1" applyFill="1" applyBorder="1" applyAlignment="1" applyProtection="1">
      <alignment horizontal="left" vertical="center" wrapText="1"/>
    </xf>
    <xf numFmtId="164" fontId="24" fillId="0" borderId="22" xfId="0" applyNumberFormat="1" applyFont="1" applyFill="1" applyBorder="1" applyAlignment="1" applyProtection="1">
      <alignment horizontal="left" vertical="center" wrapText="1"/>
    </xf>
    <xf numFmtId="1" fontId="24" fillId="0" borderId="4" xfId="0" applyNumberFormat="1" applyFont="1" applyFill="1" applyBorder="1" applyAlignment="1" applyProtection="1">
      <alignment horizontal="left" vertical="center" wrapText="1"/>
    </xf>
    <xf numFmtId="164" fontId="24" fillId="0" borderId="4" xfId="0" applyNumberFormat="1" applyFont="1" applyFill="1" applyBorder="1" applyAlignment="1" applyProtection="1">
      <alignment horizontal="left" vertical="center" wrapText="1"/>
    </xf>
    <xf numFmtId="1" fontId="28" fillId="0" borderId="28" xfId="33" applyNumberFormat="1" applyFont="1" applyFill="1" applyBorder="1" applyAlignment="1" applyProtection="1">
      <alignment horizontal="center" vertical="center" wrapText="1"/>
    </xf>
    <xf numFmtId="1" fontId="28" fillId="0" borderId="22" xfId="33" applyNumberFormat="1" applyFont="1" applyFill="1" applyBorder="1" applyAlignment="1" applyProtection="1">
      <alignment horizontal="center" vertical="center" wrapText="1"/>
    </xf>
    <xf numFmtId="1" fontId="28" fillId="0" borderId="27" xfId="33" applyNumberFormat="1" applyFont="1" applyFill="1" applyBorder="1" applyAlignment="1" applyProtection="1">
      <alignment horizontal="center" vertical="center" wrapText="1"/>
    </xf>
    <xf numFmtId="1" fontId="28" fillId="0" borderId="31" xfId="33" applyNumberFormat="1" applyFont="1" applyFill="1" applyBorder="1" applyAlignment="1" applyProtection="1">
      <alignment horizontal="center" vertical="center" wrapText="1"/>
    </xf>
    <xf numFmtId="1" fontId="28" fillId="0" borderId="32" xfId="33" applyNumberFormat="1" applyFont="1" applyFill="1" applyBorder="1" applyAlignment="1" applyProtection="1">
      <alignment horizontal="center" vertical="center" wrapText="1"/>
    </xf>
    <xf numFmtId="1" fontId="28" fillId="0" borderId="21" xfId="33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3" fillId="18" borderId="10" xfId="33" applyFont="1" applyFill="1" applyBorder="1" applyAlignment="1" applyProtection="1">
      <alignment horizontal="center" vertical="center"/>
    </xf>
    <xf numFmtId="0" fontId="22" fillId="18" borderId="10" xfId="33" applyFont="1" applyFill="1" applyBorder="1" applyAlignment="1" applyProtection="1">
      <alignment horizontal="center" vertical="center"/>
    </xf>
    <xf numFmtId="0" fontId="23" fillId="18" borderId="35" xfId="33" applyFont="1" applyFill="1" applyBorder="1" applyAlignment="1" applyProtection="1">
      <alignment horizontal="center" vertical="center"/>
    </xf>
    <xf numFmtId="1" fontId="28" fillId="21" borderId="4" xfId="33" applyNumberFormat="1" applyFont="1" applyFill="1" applyBorder="1" applyAlignment="1" applyProtection="1">
      <alignment horizontal="center" vertical="center" wrapText="1"/>
    </xf>
    <xf numFmtId="1" fontId="26" fillId="0" borderId="0" xfId="33" applyNumberFormat="1" applyFont="1" applyFill="1" applyBorder="1" applyAlignment="1" applyProtection="1">
      <alignment horizontal="center" vertical="center" wrapText="1"/>
    </xf>
    <xf numFmtId="1" fontId="28" fillId="22" borderId="36" xfId="33" applyNumberFormat="1" applyFont="1" applyFill="1" applyBorder="1" applyAlignment="1" applyProtection="1">
      <alignment horizontal="center" vertical="center"/>
    </xf>
    <xf numFmtId="1" fontId="28" fillId="22" borderId="37" xfId="33" applyNumberFormat="1" applyFont="1" applyFill="1" applyBorder="1" applyAlignment="1" applyProtection="1">
      <alignment horizontal="center" vertical="center"/>
    </xf>
    <xf numFmtId="1" fontId="28" fillId="23" borderId="4" xfId="0" applyNumberFormat="1" applyFont="1" applyFill="1" applyBorder="1" applyAlignment="1" applyProtection="1">
      <alignment horizontal="center" vertical="center" wrapText="1"/>
    </xf>
    <xf numFmtId="1" fontId="28" fillId="23" borderId="38" xfId="0" applyNumberFormat="1" applyFont="1" applyFill="1" applyBorder="1" applyAlignment="1" applyProtection="1">
      <alignment horizontal="center" vertical="center" wrapText="1"/>
    </xf>
    <xf numFmtId="1" fontId="28" fillId="23" borderId="15" xfId="33" applyNumberFormat="1" applyFont="1" applyFill="1" applyBorder="1" applyAlignment="1" applyProtection="1">
      <alignment horizontal="center" vertical="center" wrapText="1"/>
    </xf>
    <xf numFmtId="1" fontId="28" fillId="23" borderId="16" xfId="33" applyNumberFormat="1" applyFont="1" applyFill="1" applyBorder="1" applyAlignment="1" applyProtection="1">
      <alignment horizontal="center" vertical="center" wrapText="1"/>
    </xf>
    <xf numFmtId="1" fontId="28" fillId="23" borderId="17" xfId="33" applyNumberFormat="1" applyFont="1" applyFill="1" applyBorder="1" applyAlignment="1" applyProtection="1">
      <alignment horizontal="center" vertical="center" wrapText="1"/>
    </xf>
    <xf numFmtId="1" fontId="28" fillId="21" borderId="15" xfId="33" applyNumberFormat="1" applyFont="1" applyFill="1" applyBorder="1" applyAlignment="1" applyProtection="1">
      <alignment horizontal="center" vertical="center" wrapText="1"/>
    </xf>
    <xf numFmtId="1" fontId="28" fillId="21" borderId="16" xfId="33" applyNumberFormat="1" applyFont="1" applyFill="1" applyBorder="1" applyAlignment="1" applyProtection="1">
      <alignment horizontal="center" vertical="center" wrapText="1"/>
    </xf>
    <xf numFmtId="1" fontId="28" fillId="21" borderId="17" xfId="33" applyNumberFormat="1" applyFont="1" applyFill="1" applyBorder="1" applyAlignment="1" applyProtection="1">
      <alignment horizontal="center" vertical="center" wrapText="1"/>
    </xf>
    <xf numFmtId="1" fontId="28" fillId="23" borderId="22" xfId="33" applyNumberFormat="1" applyFont="1" applyFill="1" applyBorder="1" applyAlignment="1" applyProtection="1">
      <alignment horizontal="center" vertical="center" wrapText="1"/>
    </xf>
    <xf numFmtId="1" fontId="28" fillId="23" borderId="4" xfId="33" applyNumberFormat="1" applyFont="1" applyFill="1" applyBorder="1" applyAlignment="1" applyProtection="1">
      <alignment horizontal="center" vertical="center" wrapText="1"/>
    </xf>
    <xf numFmtId="1" fontId="28" fillId="23" borderId="23" xfId="33" applyNumberFormat="1" applyFont="1" applyFill="1" applyBorder="1" applyAlignment="1" applyProtection="1">
      <alignment horizontal="center" vertical="center" wrapText="1"/>
    </xf>
    <xf numFmtId="1" fontId="28" fillId="0" borderId="40" xfId="33" applyNumberFormat="1" applyFont="1" applyFill="1" applyBorder="1" applyAlignment="1" applyProtection="1">
      <alignment horizontal="center" vertical="center" wrapText="1"/>
    </xf>
    <xf numFmtId="1" fontId="28" fillId="21" borderId="22" xfId="33" applyNumberFormat="1" applyFont="1" applyFill="1" applyBorder="1" applyAlignment="1" applyProtection="1">
      <alignment horizontal="center" vertical="center" wrapText="1"/>
    </xf>
    <xf numFmtId="1" fontId="28" fillId="21" borderId="23" xfId="33" applyNumberFormat="1" applyFont="1" applyFill="1" applyBorder="1" applyAlignment="1" applyProtection="1">
      <alignment horizontal="center" vertical="center" wrapText="1"/>
    </xf>
    <xf numFmtId="1" fontId="28" fillId="0" borderId="41" xfId="33" applyNumberFormat="1" applyFont="1" applyFill="1" applyBorder="1" applyAlignment="1" applyProtection="1">
      <alignment horizontal="center" vertical="center" wrapText="1"/>
    </xf>
    <xf numFmtId="1" fontId="27" fillId="0" borderId="40" xfId="33" applyNumberFormat="1" applyFont="1" applyFill="1" applyBorder="1" applyAlignment="1" applyProtection="1">
      <alignment horizontal="center" vertical="center" wrapText="1"/>
    </xf>
    <xf numFmtId="1" fontId="24" fillId="23" borderId="4" xfId="0" applyNumberFormat="1" applyFont="1" applyFill="1" applyBorder="1" applyAlignment="1" applyProtection="1">
      <alignment horizontal="center" vertical="center" wrapText="1"/>
    </xf>
    <xf numFmtId="1" fontId="24" fillId="23" borderId="38" xfId="0" applyNumberFormat="1" applyFont="1" applyFill="1" applyBorder="1" applyAlignment="1" applyProtection="1">
      <alignment horizontal="center" vertical="center" wrapText="1"/>
    </xf>
    <xf numFmtId="1" fontId="24" fillId="0" borderId="40" xfId="33" applyNumberFormat="1" applyFont="1" applyFill="1" applyBorder="1" applyAlignment="1" applyProtection="1">
      <alignment horizontal="center" vertical="center" wrapText="1"/>
    </xf>
    <xf numFmtId="1" fontId="28" fillId="23" borderId="28" xfId="0" applyNumberFormat="1" applyFont="1" applyFill="1" applyBorder="1" applyAlignment="1" applyProtection="1">
      <alignment horizontal="center" vertical="center" wrapText="1"/>
    </xf>
    <xf numFmtId="1" fontId="28" fillId="23" borderId="40" xfId="0" applyNumberFormat="1" applyFont="1" applyFill="1" applyBorder="1" applyAlignment="1" applyProtection="1">
      <alignment horizontal="center" vertical="center" wrapText="1"/>
    </xf>
    <xf numFmtId="1" fontId="2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0" fillId="0" borderId="0" xfId="33" applyFont="1" applyFill="1" applyAlignment="1" applyProtection="1">
      <alignment horizontal="center" vertical="center"/>
    </xf>
    <xf numFmtId="0" fontId="21" fillId="0" borderId="0" xfId="33" applyFont="1" applyFill="1" applyBorder="1" applyAlignment="1" applyProtection="1">
      <alignment horizontal="center" vertical="center"/>
    </xf>
    <xf numFmtId="0" fontId="23" fillId="24" borderId="14" xfId="33" applyFont="1" applyFill="1" applyBorder="1" applyAlignment="1" applyProtection="1">
      <alignment horizontal="center"/>
    </xf>
    <xf numFmtId="1" fontId="28" fillId="0" borderId="39" xfId="33" applyNumberFormat="1" applyFont="1" applyFill="1" applyBorder="1" applyAlignment="1" applyProtection="1">
      <alignment horizontal="center" vertical="center" wrapText="1"/>
    </xf>
    <xf numFmtId="1" fontId="28" fillId="22" borderId="53" xfId="33" applyNumberFormat="1" applyFont="1" applyFill="1" applyBorder="1" applyAlignment="1" applyProtection="1">
      <alignment horizontal="center" vertical="center"/>
    </xf>
    <xf numFmtId="1" fontId="28" fillId="22" borderId="31" xfId="33" applyNumberFormat="1" applyFont="1" applyFill="1" applyBorder="1" applyAlignment="1" applyProtection="1">
      <alignment horizontal="center" vertical="center"/>
    </xf>
    <xf numFmtId="1" fontId="28" fillId="0" borderId="38" xfId="33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31" fillId="0" borderId="22" xfId="0" applyNumberFormat="1" applyFont="1" applyFill="1" applyBorder="1" applyAlignment="1" applyProtection="1">
      <alignment horizontal="left" vertical="center" wrapText="1"/>
    </xf>
    <xf numFmtId="1" fontId="28" fillId="0" borderId="28" xfId="0" applyNumberFormat="1" applyFont="1" applyFill="1" applyBorder="1" applyAlignment="1" applyProtection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28" fillId="0" borderId="52" xfId="33" applyNumberFormat="1" applyFont="1" applyFill="1" applyBorder="1" applyAlignment="1" applyProtection="1">
      <alignment horizontal="center" vertical="center" wrapText="1"/>
    </xf>
    <xf numFmtId="1" fontId="28" fillId="0" borderId="20" xfId="33" applyNumberFormat="1" applyFont="1" applyFill="1" applyBorder="1" applyAlignment="1" applyProtection="1">
      <alignment horizontal="center" vertical="center" wrapText="1"/>
    </xf>
    <xf numFmtId="1" fontId="33" fillId="0" borderId="0" xfId="0" applyNumberFormat="1" applyFont="1" applyFill="1"/>
    <xf numFmtId="0" fontId="33" fillId="0" borderId="0" xfId="0" applyFont="1" applyFill="1"/>
    <xf numFmtId="164" fontId="28" fillId="0" borderId="54" xfId="0" applyNumberFormat="1" applyFont="1" applyFill="1" applyBorder="1" applyAlignment="1" applyProtection="1">
      <alignment horizontal="left" vertical="center" wrapText="1"/>
    </xf>
    <xf numFmtId="0" fontId="22" fillId="18" borderId="55" xfId="33" applyFont="1" applyFill="1" applyBorder="1" applyAlignment="1" applyProtection="1">
      <alignment horizontal="center"/>
    </xf>
    <xf numFmtId="1" fontId="34" fillId="0" borderId="0" xfId="33" applyNumberFormat="1" applyFont="1" applyFill="1" applyBorder="1" applyAlignment="1" applyProtection="1">
      <alignment horizontal="center" vertical="center" wrapText="1"/>
    </xf>
    <xf numFmtId="1" fontId="28" fillId="21" borderId="21" xfId="33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wrapText="1"/>
    </xf>
    <xf numFmtId="1" fontId="24" fillId="0" borderId="56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" fontId="24" fillId="0" borderId="0" xfId="33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1" fontId="28" fillId="0" borderId="62" xfId="33" applyNumberFormat="1" applyFont="1" applyFill="1" applyBorder="1" applyAlignment="1" applyProtection="1">
      <alignment horizontal="center" vertical="center" wrapText="1"/>
    </xf>
    <xf numFmtId="1" fontId="28" fillId="20" borderId="63" xfId="33" applyNumberFormat="1" applyFont="1" applyFill="1" applyBorder="1" applyAlignment="1" applyProtection="1">
      <alignment horizontal="center" vertical="center" wrapText="1"/>
    </xf>
    <xf numFmtId="1" fontId="28" fillId="20" borderId="61" xfId="33" applyNumberFormat="1" applyFont="1" applyFill="1" applyBorder="1" applyAlignment="1" applyProtection="1">
      <alignment horizontal="center" vertical="center" wrapText="1"/>
    </xf>
    <xf numFmtId="1" fontId="28" fillId="20" borderId="64" xfId="33" applyNumberFormat="1" applyFont="1" applyFill="1" applyBorder="1" applyAlignment="1" applyProtection="1">
      <alignment horizontal="center" vertical="center" wrapText="1"/>
    </xf>
    <xf numFmtId="1" fontId="28" fillId="20" borderId="65" xfId="33" applyNumberFormat="1" applyFont="1" applyFill="1" applyBorder="1" applyAlignment="1" applyProtection="1">
      <alignment horizontal="center" vertical="center" wrapText="1"/>
    </xf>
    <xf numFmtId="1" fontId="28" fillId="20" borderId="66" xfId="33" applyNumberFormat="1" applyFont="1" applyFill="1" applyBorder="1" applyAlignment="1" applyProtection="1">
      <alignment horizontal="center" vertical="center" wrapText="1"/>
    </xf>
    <xf numFmtId="1" fontId="28" fillId="20" borderId="67" xfId="33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Alignment="1">
      <alignment horizontal="center" vertical="center" wrapText="1"/>
    </xf>
    <xf numFmtId="1" fontId="24" fillId="19" borderId="57" xfId="33" applyNumberFormat="1" applyFont="1" applyFill="1" applyBorder="1" applyAlignment="1" applyProtection="1">
      <alignment horizontal="center" vertical="center" wrapText="1"/>
    </xf>
    <xf numFmtId="1" fontId="24" fillId="19" borderId="58" xfId="33" applyNumberFormat="1" applyFont="1" applyFill="1" applyBorder="1" applyAlignment="1" applyProtection="1">
      <alignment horizontal="center" vertical="center" wrapText="1"/>
    </xf>
    <xf numFmtId="1" fontId="24" fillId="19" borderId="24" xfId="33" applyNumberFormat="1" applyFont="1" applyFill="1" applyBorder="1" applyAlignment="1" applyProtection="1">
      <alignment horizontal="center" vertical="center" wrapText="1"/>
    </xf>
    <xf numFmtId="1" fontId="24" fillId="19" borderId="4" xfId="33" applyNumberFormat="1" applyFont="1" applyFill="1" applyBorder="1" applyAlignment="1" applyProtection="1">
      <alignment horizontal="center" vertical="center" wrapText="1"/>
    </xf>
    <xf numFmtId="1" fontId="24" fillId="26" borderId="24" xfId="33" applyNumberFormat="1" applyFont="1" applyFill="1" applyBorder="1" applyAlignment="1" applyProtection="1">
      <alignment horizontal="center" vertical="center" wrapText="1"/>
    </xf>
    <xf numFmtId="1" fontId="24" fillId="26" borderId="4" xfId="33" applyNumberFormat="1" applyFont="1" applyFill="1" applyBorder="1" applyAlignment="1" applyProtection="1">
      <alignment horizontal="center" vertical="center" wrapText="1"/>
    </xf>
    <xf numFmtId="1" fontId="24" fillId="19" borderId="59" xfId="33" applyNumberFormat="1" applyFont="1" applyFill="1" applyBorder="1" applyAlignment="1" applyProtection="1">
      <alignment horizontal="center" vertical="center" wrapText="1"/>
    </xf>
    <xf numFmtId="1" fontId="24" fillId="19" borderId="60" xfId="33" applyNumberFormat="1" applyFont="1" applyFill="1" applyBorder="1" applyAlignment="1" applyProtection="1">
      <alignment horizontal="center" vertical="center" wrapText="1"/>
    </xf>
    <xf numFmtId="1" fontId="28" fillId="0" borderId="16" xfId="33" applyNumberFormat="1" applyFont="1" applyFill="1" applyBorder="1" applyAlignment="1" applyProtection="1">
      <alignment horizontal="center" vertical="center" wrapText="1"/>
    </xf>
    <xf numFmtId="0" fontId="23" fillId="18" borderId="42" xfId="33" applyFont="1" applyFill="1" applyBorder="1" applyAlignment="1" applyProtection="1">
      <alignment horizontal="center" vertical="distributed"/>
    </xf>
    <xf numFmtId="0" fontId="22" fillId="18" borderId="44" xfId="33" applyFont="1" applyFill="1" applyBorder="1" applyAlignment="1" applyProtection="1">
      <alignment horizontal="center"/>
    </xf>
    <xf numFmtId="0" fontId="23" fillId="18" borderId="48" xfId="33" applyFont="1" applyFill="1" applyBorder="1" applyAlignment="1" applyProtection="1">
      <alignment horizontal="center" vertical="center"/>
    </xf>
    <xf numFmtId="0" fontId="23" fillId="18" borderId="49" xfId="33" applyFont="1" applyFill="1" applyBorder="1" applyAlignment="1" applyProtection="1">
      <alignment horizontal="center" vertical="center"/>
    </xf>
    <xf numFmtId="0" fontId="23" fillId="25" borderId="42" xfId="33" applyFont="1" applyFill="1" applyBorder="1" applyAlignment="1" applyProtection="1">
      <alignment horizontal="center" vertical="center"/>
    </xf>
    <xf numFmtId="0" fontId="22" fillId="18" borderId="42" xfId="33" applyFont="1" applyFill="1" applyBorder="1" applyAlignment="1" applyProtection="1">
      <alignment horizontal="center" vertical="center" wrapText="1"/>
    </xf>
    <xf numFmtId="0" fontId="23" fillId="18" borderId="44" xfId="33" applyFont="1" applyFill="1" applyBorder="1" applyAlignment="1" applyProtection="1">
      <alignment horizontal="center" vertical="center"/>
    </xf>
    <xf numFmtId="0" fontId="29" fillId="18" borderId="68" xfId="33" applyFont="1" applyFill="1" applyBorder="1" applyAlignment="1" applyProtection="1">
      <alignment horizontal="center" vertical="center" wrapText="1"/>
    </xf>
    <xf numFmtId="0" fontId="29" fillId="18" borderId="69" xfId="33" applyFont="1" applyFill="1" applyBorder="1" applyAlignment="1" applyProtection="1">
      <alignment horizontal="center" vertical="center" wrapText="1"/>
    </xf>
    <xf numFmtId="0" fontId="29" fillId="18" borderId="70" xfId="33" applyFont="1" applyFill="1" applyBorder="1" applyAlignment="1" applyProtection="1">
      <alignment horizontal="center" vertical="center" wrapText="1"/>
    </xf>
    <xf numFmtId="0" fontId="23" fillId="18" borderId="42" xfId="33" applyFont="1" applyFill="1" applyBorder="1" applyAlignment="1" applyProtection="1">
      <alignment horizontal="center" vertical="center"/>
    </xf>
    <xf numFmtId="0" fontId="23" fillId="18" borderId="43" xfId="33" applyFont="1" applyFill="1" applyBorder="1" applyAlignment="1" applyProtection="1">
      <alignment horizontal="center" vertical="center"/>
    </xf>
    <xf numFmtId="0" fontId="23" fillId="18" borderId="45" xfId="33" applyFont="1" applyFill="1" applyBorder="1" applyAlignment="1" applyProtection="1">
      <alignment horizontal="center" vertical="center"/>
    </xf>
    <xf numFmtId="0" fontId="25" fillId="25" borderId="46" xfId="0" applyFont="1" applyFill="1" applyBorder="1" applyAlignment="1">
      <alignment horizontal="center" vertical="center"/>
    </xf>
    <xf numFmtId="0" fontId="0" fillId="25" borderId="46" xfId="0" applyFill="1" applyBorder="1" applyAlignment="1">
      <alignment horizontal="center" vertical="center"/>
    </xf>
    <xf numFmtId="0" fontId="0" fillId="25" borderId="33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30" xfId="0" applyFill="1" applyBorder="1" applyAlignment="1">
      <alignment horizontal="center" vertical="center"/>
    </xf>
    <xf numFmtId="0" fontId="0" fillId="25" borderId="47" xfId="0" applyFill="1" applyBorder="1" applyAlignment="1">
      <alignment horizontal="center" vertical="center"/>
    </xf>
    <xf numFmtId="0" fontId="0" fillId="25" borderId="34" xfId="0" applyFill="1" applyBorder="1" applyAlignment="1">
      <alignment horizontal="center" vertical="center"/>
    </xf>
    <xf numFmtId="0" fontId="22" fillId="18" borderId="44" xfId="33" applyFont="1" applyFill="1" applyBorder="1" applyAlignment="1" applyProtection="1">
      <alignment horizontal="center" vertical="center"/>
    </xf>
    <xf numFmtId="0" fontId="22" fillId="25" borderId="50" xfId="33" applyFont="1" applyFill="1" applyBorder="1" applyAlignment="1" applyProtection="1">
      <alignment horizontal="center" vertical="center" wrapText="1"/>
    </xf>
    <xf numFmtId="0" fontId="22" fillId="25" borderId="42" xfId="33" applyFont="1" applyFill="1" applyBorder="1" applyAlignment="1" applyProtection="1">
      <alignment horizontal="center" vertical="center" wrapText="1"/>
    </xf>
    <xf numFmtId="0" fontId="23" fillId="25" borderId="42" xfId="33" applyFont="1" applyFill="1" applyBorder="1" applyAlignment="1" applyProtection="1">
      <alignment horizontal="center" vertical="distributed"/>
    </xf>
    <xf numFmtId="0" fontId="23" fillId="18" borderId="51" xfId="33" applyFont="1" applyFill="1" applyBorder="1" applyAlignment="1" applyProtection="1">
      <alignment horizontal="center"/>
    </xf>
    <xf numFmtId="0" fontId="23" fillId="18" borderId="44" xfId="33" applyFont="1" applyFill="1" applyBorder="1" applyAlignment="1" applyProtection="1">
      <alignment horizont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_Hoja1" xfId="33" xr:uid="{00000000-0005-0000-0000-000021000000}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xr:uid="{00000000-0005-0000-0000-000027000000}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99"/>
      <color rgb="FFFFCC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116"/>
  <sheetViews>
    <sheetView showZeros="0" tabSelected="1" zoomScale="95" zoomScaleNormal="95" zoomScaleSheetLayoutView="100" workbookViewId="0">
      <pane xSplit="8" ySplit="9" topLeftCell="CZ76" activePane="bottomRight" state="frozen"/>
      <selection pane="topRight" activeCell="I1" sqref="I1"/>
      <selection pane="bottomLeft" activeCell="A10" sqref="A10"/>
      <selection pane="bottomRight" activeCell="DU1" sqref="DU1:DU1048576"/>
    </sheetView>
  </sheetViews>
  <sheetFormatPr baseColWidth="10" defaultRowHeight="12.75" x14ac:dyDescent="0.2"/>
  <cols>
    <col min="1" max="1" width="5.7109375" style="79" customWidth="1"/>
    <col min="2" max="2" width="12.85546875" style="84" hidden="1" customWidth="1"/>
    <col min="3" max="3" width="11.5703125" style="67" hidden="1" customWidth="1"/>
    <col min="4" max="4" width="17.7109375" style="67" hidden="1" customWidth="1"/>
    <col min="5" max="5" width="23.42578125" bestFit="1" customWidth="1"/>
    <col min="6" max="6" width="11.42578125" customWidth="1"/>
    <col min="7" max="7" width="8" customWidth="1"/>
    <col min="8" max="8" width="23.140625" customWidth="1"/>
    <col min="9" max="15" width="4.140625" customWidth="1"/>
    <col min="16" max="17" width="4" customWidth="1"/>
    <col min="18" max="18" width="6.7109375" customWidth="1"/>
    <col min="19" max="21" width="5.140625" customWidth="1"/>
    <col min="22" max="23" width="3.7109375" style="37" customWidth="1"/>
    <col min="24" max="24" width="3.28515625" style="37" customWidth="1"/>
    <col min="25" max="53" width="3.7109375" style="37" customWidth="1"/>
    <col min="54" max="54" width="5.42578125" style="37" customWidth="1"/>
    <col min="55" max="55" width="3.7109375" style="37" customWidth="1"/>
    <col min="56" max="56" width="5.42578125" style="37" customWidth="1"/>
    <col min="57" max="87" width="4.140625" style="37" customWidth="1"/>
    <col min="88" max="123" width="4.5703125" style="37" customWidth="1"/>
    <col min="124" max="124" width="35.85546875" style="67" customWidth="1"/>
    <col min="125" max="125" width="35.85546875" customWidth="1"/>
  </cols>
  <sheetData>
    <row r="1" spans="1:124" ht="13.5" thickBot="1" x14ac:dyDescent="0.25">
      <c r="D1" s="67">
        <v>0</v>
      </c>
      <c r="E1" s="94"/>
    </row>
    <row r="2" spans="1:124" x14ac:dyDescent="0.2">
      <c r="H2" s="98"/>
      <c r="I2" s="129" t="s">
        <v>207</v>
      </c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1"/>
    </row>
    <row r="3" spans="1:124" x14ac:dyDescent="0.2">
      <c r="H3" s="98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3"/>
    </row>
    <row r="4" spans="1:124" ht="13.5" thickBot="1" x14ac:dyDescent="0.25">
      <c r="H4" s="98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5"/>
    </row>
    <row r="6" spans="1:124" ht="13.5" thickBot="1" x14ac:dyDescent="0.25"/>
    <row r="7" spans="1:124" ht="42.75" customHeight="1" x14ac:dyDescent="0.2">
      <c r="C7" s="70"/>
      <c r="E7" s="2"/>
      <c r="F7" s="2"/>
      <c r="G7" s="2"/>
      <c r="H7" s="2"/>
      <c r="I7" s="137" t="s">
        <v>204</v>
      </c>
      <c r="J7" s="138"/>
      <c r="K7" s="138"/>
      <c r="L7" s="138"/>
      <c r="M7" s="138"/>
      <c r="N7" s="138"/>
      <c r="O7" s="138"/>
      <c r="P7" s="116" t="s">
        <v>211</v>
      </c>
      <c r="Q7" s="116"/>
      <c r="R7" s="116"/>
      <c r="S7" s="139" t="s">
        <v>208</v>
      </c>
      <c r="T7" s="139"/>
      <c r="U7" s="139"/>
      <c r="V7" s="120" t="s">
        <v>209</v>
      </c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1" t="s">
        <v>18</v>
      </c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6" t="s">
        <v>210</v>
      </c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7"/>
      <c r="DT7" s="123" t="s">
        <v>215</v>
      </c>
    </row>
    <row r="8" spans="1:124" ht="13.5" customHeight="1" thickBot="1" x14ac:dyDescent="0.25">
      <c r="C8" s="70"/>
      <c r="E8" s="2"/>
      <c r="F8" s="2"/>
      <c r="G8" s="2"/>
      <c r="H8" s="2"/>
      <c r="I8" s="140" t="s">
        <v>0</v>
      </c>
      <c r="J8" s="141"/>
      <c r="K8" s="141"/>
      <c r="L8" s="141" t="s">
        <v>1</v>
      </c>
      <c r="M8" s="141"/>
      <c r="N8" s="141"/>
      <c r="O8" s="141"/>
      <c r="P8" s="117" t="s">
        <v>212</v>
      </c>
      <c r="Q8" s="117"/>
      <c r="R8" s="117"/>
      <c r="S8" s="117" t="s">
        <v>0</v>
      </c>
      <c r="T8" s="117"/>
      <c r="U8" s="117"/>
      <c r="V8" s="122" t="s">
        <v>2</v>
      </c>
      <c r="W8" s="122"/>
      <c r="X8" s="118" t="s">
        <v>164</v>
      </c>
      <c r="Y8" s="119"/>
      <c r="Z8" s="118" t="s">
        <v>165</v>
      </c>
      <c r="AA8" s="119"/>
      <c r="AB8" s="122" t="s">
        <v>3</v>
      </c>
      <c r="AC8" s="122"/>
      <c r="AD8" s="118" t="s">
        <v>166</v>
      </c>
      <c r="AE8" s="119"/>
      <c r="AF8" s="118" t="s">
        <v>167</v>
      </c>
      <c r="AG8" s="119"/>
      <c r="AH8" s="122" t="s">
        <v>6</v>
      </c>
      <c r="AI8" s="122"/>
      <c r="AJ8" s="122" t="s">
        <v>179</v>
      </c>
      <c r="AK8" s="122"/>
      <c r="AL8" s="122" t="s">
        <v>9</v>
      </c>
      <c r="AM8" s="122"/>
      <c r="AN8" s="118" t="s">
        <v>168</v>
      </c>
      <c r="AO8" s="119"/>
      <c r="AP8" s="118" t="s">
        <v>169</v>
      </c>
      <c r="AQ8" s="119"/>
      <c r="AR8" s="122" t="s">
        <v>8</v>
      </c>
      <c r="AS8" s="122"/>
      <c r="AT8" s="118" t="s">
        <v>170</v>
      </c>
      <c r="AU8" s="119"/>
      <c r="AV8" s="118" t="s">
        <v>171</v>
      </c>
      <c r="AW8" s="119"/>
      <c r="AX8" s="122" t="s">
        <v>16</v>
      </c>
      <c r="AY8" s="122"/>
      <c r="AZ8" s="122" t="s">
        <v>7</v>
      </c>
      <c r="BA8" s="122"/>
      <c r="BB8" s="122" t="s">
        <v>11</v>
      </c>
      <c r="BC8" s="122"/>
      <c r="BD8" s="122"/>
      <c r="BE8" s="122" t="s">
        <v>2</v>
      </c>
      <c r="BF8" s="122"/>
      <c r="BG8" s="118" t="s">
        <v>164</v>
      </c>
      <c r="BH8" s="119"/>
      <c r="BI8" s="118" t="s">
        <v>165</v>
      </c>
      <c r="BJ8" s="119"/>
      <c r="BK8" s="122" t="s">
        <v>3</v>
      </c>
      <c r="BL8" s="122"/>
      <c r="BM8" s="118" t="s">
        <v>166</v>
      </c>
      <c r="BN8" s="119"/>
      <c r="BO8" s="118" t="s">
        <v>167</v>
      </c>
      <c r="BP8" s="119"/>
      <c r="BQ8" s="122" t="s">
        <v>6</v>
      </c>
      <c r="BR8" s="122"/>
      <c r="BS8" s="122" t="s">
        <v>179</v>
      </c>
      <c r="BT8" s="122"/>
      <c r="BU8" s="122" t="s">
        <v>9</v>
      </c>
      <c r="BV8" s="122"/>
      <c r="BW8" s="118" t="s">
        <v>168</v>
      </c>
      <c r="BX8" s="119"/>
      <c r="BY8" s="118" t="s">
        <v>169</v>
      </c>
      <c r="BZ8" s="119"/>
      <c r="CA8" s="122" t="s">
        <v>8</v>
      </c>
      <c r="CB8" s="122"/>
      <c r="CC8" s="118" t="s">
        <v>170</v>
      </c>
      <c r="CD8" s="119"/>
      <c r="CE8" s="118" t="s">
        <v>171</v>
      </c>
      <c r="CF8" s="119"/>
      <c r="CG8" s="136" t="s">
        <v>16</v>
      </c>
      <c r="CH8" s="136"/>
      <c r="CI8" s="136" t="s">
        <v>7</v>
      </c>
      <c r="CJ8" s="136"/>
      <c r="CK8" s="122" t="s">
        <v>2</v>
      </c>
      <c r="CL8" s="122"/>
      <c r="CM8" s="118" t="s">
        <v>164</v>
      </c>
      <c r="CN8" s="119"/>
      <c r="CO8" s="118" t="s">
        <v>165</v>
      </c>
      <c r="CP8" s="119"/>
      <c r="CQ8" s="122" t="s">
        <v>3</v>
      </c>
      <c r="CR8" s="122"/>
      <c r="CS8" s="118" t="s">
        <v>166</v>
      </c>
      <c r="CT8" s="119"/>
      <c r="CU8" s="118" t="s">
        <v>167</v>
      </c>
      <c r="CV8" s="119"/>
      <c r="CW8" s="122" t="s">
        <v>6</v>
      </c>
      <c r="CX8" s="122"/>
      <c r="CY8" s="122" t="s">
        <v>179</v>
      </c>
      <c r="CZ8" s="122"/>
      <c r="DA8" s="122" t="s">
        <v>9</v>
      </c>
      <c r="DB8" s="122"/>
      <c r="DC8" s="118" t="s">
        <v>168</v>
      </c>
      <c r="DD8" s="119"/>
      <c r="DE8" s="118" t="s">
        <v>169</v>
      </c>
      <c r="DF8" s="119"/>
      <c r="DG8" s="122" t="s">
        <v>8</v>
      </c>
      <c r="DH8" s="122"/>
      <c r="DI8" s="118" t="s">
        <v>170</v>
      </c>
      <c r="DJ8" s="119"/>
      <c r="DK8" s="118" t="s">
        <v>171</v>
      </c>
      <c r="DL8" s="119"/>
      <c r="DM8" s="122" t="s">
        <v>16</v>
      </c>
      <c r="DN8" s="122"/>
      <c r="DO8" s="122" t="s">
        <v>7</v>
      </c>
      <c r="DP8" s="122"/>
      <c r="DQ8" s="122" t="s">
        <v>11</v>
      </c>
      <c r="DR8" s="122"/>
      <c r="DS8" s="128"/>
      <c r="DT8" s="124"/>
    </row>
    <row r="9" spans="1:124" ht="13.5" thickBot="1" x14ac:dyDescent="0.25">
      <c r="B9" s="85" t="s">
        <v>193</v>
      </c>
      <c r="C9" s="71" t="s">
        <v>192</v>
      </c>
      <c r="D9" s="79" t="s">
        <v>194</v>
      </c>
      <c r="E9" s="5" t="s">
        <v>174</v>
      </c>
      <c r="F9" s="6" t="s">
        <v>12</v>
      </c>
      <c r="G9" s="6" t="s">
        <v>10</v>
      </c>
      <c r="H9" s="72" t="s">
        <v>5</v>
      </c>
      <c r="I9" s="3" t="s">
        <v>2</v>
      </c>
      <c r="J9" s="4" t="s">
        <v>3</v>
      </c>
      <c r="K9" s="4" t="s">
        <v>15</v>
      </c>
      <c r="L9" s="4" t="s">
        <v>2</v>
      </c>
      <c r="M9" s="4" t="s">
        <v>3</v>
      </c>
      <c r="N9" s="4" t="s">
        <v>15</v>
      </c>
      <c r="O9" s="4" t="s">
        <v>4</v>
      </c>
      <c r="P9" s="1" t="s">
        <v>2</v>
      </c>
      <c r="Q9" s="1" t="s">
        <v>3</v>
      </c>
      <c r="R9" s="1" t="s">
        <v>15</v>
      </c>
      <c r="S9" s="91" t="s">
        <v>2</v>
      </c>
      <c r="T9" s="91" t="s">
        <v>3</v>
      </c>
      <c r="U9" s="1" t="s">
        <v>15</v>
      </c>
      <c r="V9" s="38" t="s">
        <v>13</v>
      </c>
      <c r="W9" s="38" t="s">
        <v>14</v>
      </c>
      <c r="X9" s="38" t="s">
        <v>13</v>
      </c>
      <c r="Y9" s="38" t="s">
        <v>14</v>
      </c>
      <c r="Z9" s="38" t="s">
        <v>13</v>
      </c>
      <c r="AA9" s="38" t="s">
        <v>14</v>
      </c>
      <c r="AB9" s="38" t="s">
        <v>13</v>
      </c>
      <c r="AC9" s="38" t="s">
        <v>14</v>
      </c>
      <c r="AD9" s="38" t="s">
        <v>13</v>
      </c>
      <c r="AE9" s="38" t="s">
        <v>14</v>
      </c>
      <c r="AF9" s="38" t="s">
        <v>13</v>
      </c>
      <c r="AG9" s="38" t="s">
        <v>14</v>
      </c>
      <c r="AH9" s="38" t="s">
        <v>13</v>
      </c>
      <c r="AI9" s="38" t="s">
        <v>14</v>
      </c>
      <c r="AJ9" s="38" t="s">
        <v>13</v>
      </c>
      <c r="AK9" s="38" t="s">
        <v>14</v>
      </c>
      <c r="AL9" s="38" t="s">
        <v>13</v>
      </c>
      <c r="AM9" s="38" t="s">
        <v>14</v>
      </c>
      <c r="AN9" s="38" t="s">
        <v>13</v>
      </c>
      <c r="AO9" s="38" t="s">
        <v>14</v>
      </c>
      <c r="AP9" s="38" t="s">
        <v>13</v>
      </c>
      <c r="AQ9" s="38" t="s">
        <v>14</v>
      </c>
      <c r="AR9" s="38" t="s">
        <v>13</v>
      </c>
      <c r="AS9" s="38" t="s">
        <v>14</v>
      </c>
      <c r="AT9" s="38" t="s">
        <v>13</v>
      </c>
      <c r="AU9" s="38" t="s">
        <v>14</v>
      </c>
      <c r="AV9" s="38" t="s">
        <v>13</v>
      </c>
      <c r="AW9" s="38" t="s">
        <v>14</v>
      </c>
      <c r="AX9" s="38" t="s">
        <v>13</v>
      </c>
      <c r="AY9" s="38" t="s">
        <v>14</v>
      </c>
      <c r="AZ9" s="38" t="s">
        <v>13</v>
      </c>
      <c r="BA9" s="38" t="s">
        <v>14</v>
      </c>
      <c r="BB9" s="38" t="s">
        <v>13</v>
      </c>
      <c r="BC9" s="38" t="s">
        <v>14</v>
      </c>
      <c r="BD9" s="38" t="s">
        <v>17</v>
      </c>
      <c r="BE9" s="38" t="s">
        <v>13</v>
      </c>
      <c r="BF9" s="38" t="s">
        <v>14</v>
      </c>
      <c r="BG9" s="38" t="s">
        <v>13</v>
      </c>
      <c r="BH9" s="38" t="s">
        <v>14</v>
      </c>
      <c r="BI9" s="38" t="s">
        <v>13</v>
      </c>
      <c r="BJ9" s="38" t="s">
        <v>14</v>
      </c>
      <c r="BK9" s="38" t="s">
        <v>13</v>
      </c>
      <c r="BL9" s="38" t="s">
        <v>14</v>
      </c>
      <c r="BM9" s="38" t="s">
        <v>13</v>
      </c>
      <c r="BN9" s="38" t="s">
        <v>14</v>
      </c>
      <c r="BO9" s="38" t="s">
        <v>13</v>
      </c>
      <c r="BP9" s="38" t="s">
        <v>14</v>
      </c>
      <c r="BQ9" s="38" t="s">
        <v>13</v>
      </c>
      <c r="BR9" s="38" t="s">
        <v>14</v>
      </c>
      <c r="BS9" s="38" t="s">
        <v>13</v>
      </c>
      <c r="BT9" s="38" t="s">
        <v>14</v>
      </c>
      <c r="BU9" s="38" t="s">
        <v>13</v>
      </c>
      <c r="BV9" s="38" t="s">
        <v>14</v>
      </c>
      <c r="BW9" s="38" t="s">
        <v>13</v>
      </c>
      <c r="BX9" s="38" t="s">
        <v>14</v>
      </c>
      <c r="BY9" s="38" t="s">
        <v>13</v>
      </c>
      <c r="BZ9" s="38" t="s">
        <v>14</v>
      </c>
      <c r="CA9" s="38" t="s">
        <v>13</v>
      </c>
      <c r="CB9" s="38" t="s">
        <v>14</v>
      </c>
      <c r="CC9" s="38" t="s">
        <v>13</v>
      </c>
      <c r="CD9" s="38" t="s">
        <v>14</v>
      </c>
      <c r="CE9" s="38" t="s">
        <v>13</v>
      </c>
      <c r="CF9" s="38" t="s">
        <v>14</v>
      </c>
      <c r="CG9" s="39" t="s">
        <v>13</v>
      </c>
      <c r="CH9" s="39" t="s">
        <v>14</v>
      </c>
      <c r="CI9" s="39" t="s">
        <v>13</v>
      </c>
      <c r="CJ9" s="39" t="s">
        <v>14</v>
      </c>
      <c r="CK9" s="38" t="s">
        <v>13</v>
      </c>
      <c r="CL9" s="38" t="s">
        <v>14</v>
      </c>
      <c r="CM9" s="38" t="s">
        <v>13</v>
      </c>
      <c r="CN9" s="38" t="s">
        <v>14</v>
      </c>
      <c r="CO9" s="38" t="s">
        <v>13</v>
      </c>
      <c r="CP9" s="38" t="s">
        <v>14</v>
      </c>
      <c r="CQ9" s="38" t="s">
        <v>13</v>
      </c>
      <c r="CR9" s="38" t="s">
        <v>14</v>
      </c>
      <c r="CS9" s="38" t="s">
        <v>13</v>
      </c>
      <c r="CT9" s="38" t="s">
        <v>14</v>
      </c>
      <c r="CU9" s="38" t="s">
        <v>13</v>
      </c>
      <c r="CV9" s="38" t="s">
        <v>14</v>
      </c>
      <c r="CW9" s="38" t="s">
        <v>13</v>
      </c>
      <c r="CX9" s="38" t="s">
        <v>14</v>
      </c>
      <c r="CY9" s="38" t="s">
        <v>13</v>
      </c>
      <c r="CZ9" s="38" t="s">
        <v>14</v>
      </c>
      <c r="DA9" s="38" t="s">
        <v>13</v>
      </c>
      <c r="DB9" s="38" t="s">
        <v>14</v>
      </c>
      <c r="DC9" s="38" t="s">
        <v>13</v>
      </c>
      <c r="DD9" s="38" t="s">
        <v>14</v>
      </c>
      <c r="DE9" s="38" t="s">
        <v>13</v>
      </c>
      <c r="DF9" s="38" t="s">
        <v>14</v>
      </c>
      <c r="DG9" s="38" t="s">
        <v>13</v>
      </c>
      <c r="DH9" s="38" t="s">
        <v>14</v>
      </c>
      <c r="DI9" s="38" t="s">
        <v>13</v>
      </c>
      <c r="DJ9" s="38" t="s">
        <v>14</v>
      </c>
      <c r="DK9" s="38" t="s">
        <v>13</v>
      </c>
      <c r="DL9" s="38" t="s">
        <v>14</v>
      </c>
      <c r="DM9" s="38" t="s">
        <v>13</v>
      </c>
      <c r="DN9" s="38" t="s">
        <v>14</v>
      </c>
      <c r="DO9" s="38" t="s">
        <v>13</v>
      </c>
      <c r="DP9" s="38" t="s">
        <v>14</v>
      </c>
      <c r="DQ9" s="38" t="s">
        <v>13</v>
      </c>
      <c r="DR9" s="38" t="s">
        <v>14</v>
      </c>
      <c r="DS9" s="40" t="s">
        <v>17</v>
      </c>
      <c r="DT9" s="125"/>
    </row>
    <row r="10" spans="1:124" s="8" customFormat="1" ht="41.25" customHeight="1" x14ac:dyDescent="0.2">
      <c r="A10" s="79"/>
      <c r="B10" s="82"/>
      <c r="C10" s="82"/>
      <c r="D10" s="77"/>
      <c r="E10" s="22" t="s">
        <v>19</v>
      </c>
      <c r="F10" s="23">
        <v>19003991</v>
      </c>
      <c r="G10" s="24" t="s">
        <v>20</v>
      </c>
      <c r="H10" s="24" t="s">
        <v>21</v>
      </c>
      <c r="I10" s="107">
        <v>4</v>
      </c>
      <c r="J10" s="108">
        <v>7</v>
      </c>
      <c r="K10" s="11">
        <v>0</v>
      </c>
      <c r="L10" s="12">
        <v>4</v>
      </c>
      <c r="M10" s="10">
        <v>7</v>
      </c>
      <c r="N10" s="10">
        <v>0</v>
      </c>
      <c r="O10" s="13">
        <v>0</v>
      </c>
      <c r="P10" s="86"/>
      <c r="Q10" s="115">
        <v>1</v>
      </c>
      <c r="R10" s="99"/>
      <c r="S10" s="102">
        <f>I10+P10</f>
        <v>4</v>
      </c>
      <c r="T10" s="100">
        <f>J10+Q10</f>
        <v>8</v>
      </c>
      <c r="U10" s="101">
        <f>K10+R10</f>
        <v>0</v>
      </c>
      <c r="V10" s="43">
        <v>4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5">
        <v>5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5">
        <v>0</v>
      </c>
      <c r="AI10" s="45">
        <v>3</v>
      </c>
      <c r="AJ10" s="45">
        <v>0</v>
      </c>
      <c r="AK10" s="45">
        <v>0</v>
      </c>
      <c r="AL10" s="45">
        <v>1</v>
      </c>
      <c r="AM10" s="45">
        <v>1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1</v>
      </c>
      <c r="AT10" s="45">
        <v>0</v>
      </c>
      <c r="AU10" s="45">
        <v>0</v>
      </c>
      <c r="AV10" s="45">
        <v>0</v>
      </c>
      <c r="AW10" s="45">
        <v>0</v>
      </c>
      <c r="AX10" s="45">
        <v>0</v>
      </c>
      <c r="AY10" s="45">
        <v>1</v>
      </c>
      <c r="AZ10" s="45">
        <v>0</v>
      </c>
      <c r="BA10" s="46">
        <v>0</v>
      </c>
      <c r="BB10" s="47">
        <f>V10+AB10+AH10+AL10+AR10+AX10+AZ10+AV10+AT10+AJ10+AP10+AN10+AF10+X10+Z10+AD10</f>
        <v>10</v>
      </c>
      <c r="BC10" s="48">
        <f t="shared" ref="BC10:BC42" si="0">IF(ISNUMBER(W10),W10,0)+IF(ISNUMBER(AC10),AC10,0)+IF(ISNUMBER(AI10),AI10,0)+IF(ISNUMBER(Y10),Y10,0)+IF(ISNUMBER(AK10),AK10,0)+IF(ISNUMBER(AA10),AA10,0)+IF(ISNUMBER(AE10),AE10,0)+IF(ISNUMBER(AG10),AG10,0)+IF(ISNUMBER(AM10),AM10,0)+IF(ISNUMBER(AS10),AS10,0)+IF(ISNUMBER(AY10),AY10,0)+IF(ISNUMBER(BA10),BA10,0)+IF(ISNUMBER(AO10),AO10,0)+IF(ISNUMBER(AQ10),AQ10,0)+IF(ISNUMBER(AU10),AU10,0)+IF(ISNUMBER(AW10),AW10,0)</f>
        <v>6</v>
      </c>
      <c r="BD10" s="49">
        <f t="shared" ref="BD10:BD42" si="1">BB10+BC10</f>
        <v>16</v>
      </c>
      <c r="BE10" s="87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>
        <v>1</v>
      </c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73"/>
      <c r="CK10" s="50">
        <f t="shared" ref="CK10:DP11" si="2">V10+BE10</f>
        <v>4</v>
      </c>
      <c r="CL10" s="51">
        <f t="shared" si="2"/>
        <v>0</v>
      </c>
      <c r="CM10" s="51">
        <f t="shared" si="2"/>
        <v>0</v>
      </c>
      <c r="CN10" s="51">
        <f t="shared" si="2"/>
        <v>0</v>
      </c>
      <c r="CO10" s="51">
        <f t="shared" si="2"/>
        <v>0</v>
      </c>
      <c r="CP10" s="51">
        <f t="shared" si="2"/>
        <v>0</v>
      </c>
      <c r="CQ10" s="51">
        <f t="shared" si="2"/>
        <v>5</v>
      </c>
      <c r="CR10" s="51">
        <f t="shared" si="2"/>
        <v>0</v>
      </c>
      <c r="CS10" s="51">
        <f t="shared" si="2"/>
        <v>0</v>
      </c>
      <c r="CT10" s="51">
        <f t="shared" si="2"/>
        <v>0</v>
      </c>
      <c r="CU10" s="51">
        <f t="shared" si="2"/>
        <v>0</v>
      </c>
      <c r="CV10" s="51">
        <f t="shared" si="2"/>
        <v>0</v>
      </c>
      <c r="CW10" s="51">
        <f t="shared" si="2"/>
        <v>0</v>
      </c>
      <c r="CX10" s="51">
        <f t="shared" si="2"/>
        <v>3</v>
      </c>
      <c r="CY10" s="51">
        <f t="shared" si="2"/>
        <v>0</v>
      </c>
      <c r="CZ10" s="51">
        <f t="shared" si="2"/>
        <v>0</v>
      </c>
      <c r="DA10" s="51">
        <f t="shared" si="2"/>
        <v>2</v>
      </c>
      <c r="DB10" s="51">
        <f t="shared" si="2"/>
        <v>1</v>
      </c>
      <c r="DC10" s="51">
        <f t="shared" si="2"/>
        <v>0</v>
      </c>
      <c r="DD10" s="51">
        <f t="shared" si="2"/>
        <v>0</v>
      </c>
      <c r="DE10" s="51">
        <f t="shared" si="2"/>
        <v>0</v>
      </c>
      <c r="DF10" s="51">
        <f t="shared" si="2"/>
        <v>0</v>
      </c>
      <c r="DG10" s="51">
        <f t="shared" si="2"/>
        <v>0</v>
      </c>
      <c r="DH10" s="93">
        <f t="shared" si="2"/>
        <v>1</v>
      </c>
      <c r="DI10" s="51">
        <f t="shared" si="2"/>
        <v>0</v>
      </c>
      <c r="DJ10" s="51">
        <f t="shared" si="2"/>
        <v>0</v>
      </c>
      <c r="DK10" s="51">
        <f t="shared" si="2"/>
        <v>0</v>
      </c>
      <c r="DL10" s="51">
        <f t="shared" si="2"/>
        <v>0</v>
      </c>
      <c r="DM10" s="51">
        <f t="shared" si="2"/>
        <v>0</v>
      </c>
      <c r="DN10" s="51">
        <f t="shared" si="2"/>
        <v>1</v>
      </c>
      <c r="DO10" s="51">
        <f t="shared" si="2"/>
        <v>0</v>
      </c>
      <c r="DP10" s="51">
        <f t="shared" si="2"/>
        <v>0</v>
      </c>
      <c r="DQ10" s="50">
        <f>CK10+CQ10+CW10+DA10+DG10+DM10+DO10+DK10+DI10+DE10+DC10+CU10+CS10+CO10+CM10+CY10</f>
        <v>11</v>
      </c>
      <c r="DR10" s="51">
        <f>IF(ISNUMBER(CL10),CL10,0)+IF(ISNUMBER(CZ10),CZ10,0)+IF(ISNUMBER(CR10),CR10,0)+IF(ISNUMBER(CX10),CX10,0)+IF(ISNUMBER(DD10),DD10,0)+IF(ISNUMBER(DF10),DF10,0)+IF(ISNUMBER(DJ10),DJ10,0)+IF(ISNUMBER(DL10),DL10,0)+IF(ISNUMBER(DB10),DB10,0)+IF(ISNUMBER(DH10),DH10,0)+IF(ISNUMBER(DN10),DN10,0)+IF(ISNUMBER(DP10),DP10,0)+IF(ISNUMBER(CN10),CN10,0)+IF(ISNUMBER(CP10),CP10,0)+IF(ISNUMBER(CT10),CT10,0)+IF(ISNUMBER(CV10),CV10,0)</f>
        <v>6</v>
      </c>
      <c r="DS10" s="52">
        <f>SUM(DQ10:DR10)</f>
        <v>17</v>
      </c>
      <c r="DT10" s="97"/>
    </row>
    <row r="11" spans="1:124" s="8" customFormat="1" ht="37.5" customHeight="1" x14ac:dyDescent="0.2">
      <c r="A11" s="78"/>
      <c r="B11" s="82"/>
      <c r="C11" s="82"/>
      <c r="D11" s="77"/>
      <c r="E11" s="25" t="s">
        <v>22</v>
      </c>
      <c r="F11" s="26">
        <v>19003474</v>
      </c>
      <c r="G11" s="27" t="s">
        <v>20</v>
      </c>
      <c r="H11" s="27" t="s">
        <v>23</v>
      </c>
      <c r="I11" s="109">
        <v>2</v>
      </c>
      <c r="J11" s="110">
        <v>3</v>
      </c>
      <c r="K11" s="15">
        <v>0</v>
      </c>
      <c r="L11" s="16">
        <v>2</v>
      </c>
      <c r="M11" s="14">
        <v>4</v>
      </c>
      <c r="N11" s="14">
        <v>0</v>
      </c>
      <c r="O11" s="17">
        <v>0</v>
      </c>
      <c r="P11" s="18"/>
      <c r="Q11" s="9"/>
      <c r="R11" s="19"/>
      <c r="S11" s="102">
        <f t="shared" ref="S11:S74" si="3">I11+P11</f>
        <v>2</v>
      </c>
      <c r="T11" s="100">
        <f t="shared" ref="T11:T74" si="4">J11+Q11</f>
        <v>3</v>
      </c>
      <c r="U11" s="101">
        <f t="shared" ref="U11:U74" si="5">K11+R11</f>
        <v>0</v>
      </c>
      <c r="V11" s="43">
        <v>2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5">
        <v>1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2</v>
      </c>
      <c r="AI11" s="45">
        <v>1</v>
      </c>
      <c r="AJ11" s="45">
        <v>0</v>
      </c>
      <c r="AK11" s="45">
        <v>0</v>
      </c>
      <c r="AL11" s="45">
        <v>0</v>
      </c>
      <c r="AM11" s="45">
        <v>1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0</v>
      </c>
      <c r="AY11" s="45">
        <v>0</v>
      </c>
      <c r="AZ11" s="45">
        <v>0</v>
      </c>
      <c r="BA11" s="46">
        <v>0</v>
      </c>
      <c r="BB11" s="53">
        <f t="shared" ref="BB11:BB72" si="6">V11+AB11+AH11+AL11+AR11+AX11+AZ11+AV11+AT11+AJ11+AP11+AN11+AF11+X11+Z11+AD11</f>
        <v>5</v>
      </c>
      <c r="BC11" s="54">
        <f t="shared" si="0"/>
        <v>2</v>
      </c>
      <c r="BD11" s="55">
        <f t="shared" si="1"/>
        <v>7</v>
      </c>
      <c r="BE11" s="33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56"/>
      <c r="CK11" s="57">
        <f t="shared" ref="CK11:CK55" si="7">V11+BE11</f>
        <v>2</v>
      </c>
      <c r="CL11" s="41">
        <f t="shared" ref="CL11:CL55" si="8">W11+BF11</f>
        <v>0</v>
      </c>
      <c r="CM11" s="41">
        <f t="shared" ref="CM11:CM55" si="9">X11+BG11</f>
        <v>0</v>
      </c>
      <c r="CN11" s="41">
        <f t="shared" ref="CN11:CN55" si="10">Y11+BH11</f>
        <v>0</v>
      </c>
      <c r="CO11" s="41">
        <f t="shared" ref="CO11:CO55" si="11">Z11+BI11</f>
        <v>0</v>
      </c>
      <c r="CP11" s="41">
        <f t="shared" ref="CP11:CP55" si="12">AA11+BJ11</f>
        <v>0</v>
      </c>
      <c r="CQ11" s="41">
        <f t="shared" ref="CQ11:CQ55" si="13">AB11+BK11</f>
        <v>1</v>
      </c>
      <c r="CR11" s="41">
        <f t="shared" ref="CR11:CR55" si="14">AC11+BL11</f>
        <v>0</v>
      </c>
      <c r="CS11" s="41">
        <f t="shared" ref="CS11:CS55" si="15">AD11+BM11</f>
        <v>0</v>
      </c>
      <c r="CT11" s="41">
        <f t="shared" ref="CT11:CT55" si="16">AE11+BN11</f>
        <v>0</v>
      </c>
      <c r="CU11" s="41">
        <f t="shared" ref="CU11:CU55" si="17">AF11+BO11</f>
        <v>0</v>
      </c>
      <c r="CV11" s="41">
        <f t="shared" ref="CV11:CV55" si="18">AG11+BP11</f>
        <v>0</v>
      </c>
      <c r="CW11" s="41">
        <f t="shared" ref="CW11:CW55" si="19">AH11+BQ11</f>
        <v>2</v>
      </c>
      <c r="CX11" s="41">
        <f t="shared" ref="CX11:CX55" si="20">AI11+BR11</f>
        <v>1</v>
      </c>
      <c r="CY11" s="41">
        <f t="shared" ref="CY11:CY55" si="21">AJ11+BS11</f>
        <v>0</v>
      </c>
      <c r="CZ11" s="41">
        <f t="shared" ref="CZ11:CZ55" si="22">AK11+BT11</f>
        <v>0</v>
      </c>
      <c r="DA11" s="41">
        <f t="shared" ref="DA11:DA55" si="23">AL11+BU11</f>
        <v>0</v>
      </c>
      <c r="DB11" s="41">
        <f t="shared" ref="DB11:DB55" si="24">AM11+BV11</f>
        <v>1</v>
      </c>
      <c r="DC11" s="41">
        <f t="shared" ref="DC11:DC55" si="25">AN11+BW11</f>
        <v>0</v>
      </c>
      <c r="DD11" s="41">
        <f t="shared" ref="DD11:DD55" si="26">AO11+BX11</f>
        <v>0</v>
      </c>
      <c r="DE11" s="41">
        <f t="shared" ref="DE11:DE55" si="27">AP11+BY11</f>
        <v>0</v>
      </c>
      <c r="DF11" s="41">
        <f t="shared" ref="DF11:DF55" si="28">AQ11+BZ11</f>
        <v>0</v>
      </c>
      <c r="DG11" s="41">
        <f t="shared" ref="DG11:DG55" si="29">AR11+CA11</f>
        <v>0</v>
      </c>
      <c r="DH11" s="41">
        <f t="shared" si="2"/>
        <v>0</v>
      </c>
      <c r="DI11" s="41">
        <f t="shared" ref="DI11:DO13" si="30">AT11+CC11</f>
        <v>0</v>
      </c>
      <c r="DJ11" s="41">
        <f t="shared" si="30"/>
        <v>0</v>
      </c>
      <c r="DK11" s="41">
        <f t="shared" si="30"/>
        <v>0</v>
      </c>
      <c r="DL11" s="41">
        <f t="shared" si="30"/>
        <v>0</v>
      </c>
      <c r="DM11" s="41">
        <f t="shared" si="30"/>
        <v>0</v>
      </c>
      <c r="DN11" s="41">
        <f t="shared" si="30"/>
        <v>0</v>
      </c>
      <c r="DO11" s="41">
        <f t="shared" si="30"/>
        <v>0</v>
      </c>
      <c r="DP11" s="41">
        <f>BA11+CJ11</f>
        <v>0</v>
      </c>
      <c r="DQ11" s="57">
        <f t="shared" ref="DQ11:DQ72" si="31">CK11+CQ11+CW11+DA11+DG11+DM11+DO11+DK11+DI11+DE11+DC11+CU11+CS11+CO11+CM11+CY11</f>
        <v>5</v>
      </c>
      <c r="DR11" s="41">
        <f t="shared" ref="DR11:DR72" si="32">IF(ISNUMBER(CL11),CL11,0)+IF(ISNUMBER(CZ11),CZ11,0)+IF(ISNUMBER(CR11),CR11,0)+IF(ISNUMBER(CX11),CX11,0)+IF(ISNUMBER(DD11),DD11,0)+IF(ISNUMBER(DF11),DF11,0)+IF(ISNUMBER(DJ11),DJ11,0)+IF(ISNUMBER(DL11),DL11,0)+IF(ISNUMBER(DB11),DB11,0)+IF(ISNUMBER(DH11),DH11,0)+IF(ISNUMBER(DN11),DN11,0)+IF(ISNUMBER(DP11),DP11,0)+IF(ISNUMBER(CN11),CN11,0)+IF(ISNUMBER(CP11),CP11,0)+IF(ISNUMBER(CT11),CT11,0)+IF(ISNUMBER(CV11),CV11,0)</f>
        <v>2</v>
      </c>
      <c r="DS11" s="58">
        <f t="shared" ref="DS11:DS72" si="33">SUM(DQ11:DR11)</f>
        <v>7</v>
      </c>
      <c r="DT11" s="92"/>
    </row>
    <row r="12" spans="1:124" s="8" customFormat="1" ht="37.5" customHeight="1" x14ac:dyDescent="0.2">
      <c r="A12" s="79"/>
      <c r="B12" s="82" t="s">
        <v>180</v>
      </c>
      <c r="C12" s="82" t="s">
        <v>188</v>
      </c>
      <c r="D12" s="77"/>
      <c r="E12" s="25" t="s">
        <v>24</v>
      </c>
      <c r="F12" s="26">
        <v>19003565</v>
      </c>
      <c r="G12" s="27" t="s">
        <v>20</v>
      </c>
      <c r="H12" s="27" t="s">
        <v>25</v>
      </c>
      <c r="I12" s="109">
        <v>4</v>
      </c>
      <c r="J12" s="110">
        <v>11</v>
      </c>
      <c r="K12" s="15">
        <v>0</v>
      </c>
      <c r="L12" s="16">
        <v>6</v>
      </c>
      <c r="M12" s="14">
        <v>11</v>
      </c>
      <c r="N12" s="14">
        <v>0</v>
      </c>
      <c r="O12" s="17">
        <v>0</v>
      </c>
      <c r="P12" s="18"/>
      <c r="Q12" s="9"/>
      <c r="R12" s="19"/>
      <c r="S12" s="102">
        <f t="shared" si="3"/>
        <v>4</v>
      </c>
      <c r="T12" s="100">
        <f t="shared" si="4"/>
        <v>11</v>
      </c>
      <c r="U12" s="101">
        <f t="shared" si="5"/>
        <v>0</v>
      </c>
      <c r="V12" s="43">
        <v>1</v>
      </c>
      <c r="W12" s="44">
        <v>0</v>
      </c>
      <c r="X12" s="44">
        <v>3</v>
      </c>
      <c r="Y12" s="44">
        <v>0</v>
      </c>
      <c r="Z12" s="44">
        <v>0</v>
      </c>
      <c r="AA12" s="44">
        <v>0</v>
      </c>
      <c r="AB12" s="45">
        <v>2</v>
      </c>
      <c r="AC12" s="45">
        <v>0</v>
      </c>
      <c r="AD12" s="45">
        <v>4</v>
      </c>
      <c r="AE12" s="45">
        <v>0</v>
      </c>
      <c r="AF12" s="45">
        <v>0</v>
      </c>
      <c r="AG12" s="45">
        <v>0</v>
      </c>
      <c r="AH12" s="45">
        <v>4</v>
      </c>
      <c r="AI12" s="45">
        <v>2</v>
      </c>
      <c r="AJ12" s="45">
        <v>0</v>
      </c>
      <c r="AK12" s="45">
        <v>0</v>
      </c>
      <c r="AL12" s="45">
        <v>0</v>
      </c>
      <c r="AM12" s="45">
        <v>0</v>
      </c>
      <c r="AN12" s="45">
        <v>1</v>
      </c>
      <c r="AO12" s="45">
        <v>2</v>
      </c>
      <c r="AP12" s="45">
        <v>0</v>
      </c>
      <c r="AQ12" s="45">
        <v>0</v>
      </c>
      <c r="AR12" s="45">
        <v>0</v>
      </c>
      <c r="AS12" s="45">
        <v>1</v>
      </c>
      <c r="AT12" s="45">
        <v>0</v>
      </c>
      <c r="AU12" s="45">
        <v>0</v>
      </c>
      <c r="AV12" s="45">
        <v>0</v>
      </c>
      <c r="AW12" s="45">
        <v>0</v>
      </c>
      <c r="AX12" s="45">
        <v>0</v>
      </c>
      <c r="AY12" s="45">
        <v>1</v>
      </c>
      <c r="AZ12" s="45">
        <v>0</v>
      </c>
      <c r="BA12" s="46">
        <v>1</v>
      </c>
      <c r="BB12" s="53">
        <f t="shared" si="6"/>
        <v>15</v>
      </c>
      <c r="BC12" s="54">
        <f t="shared" si="0"/>
        <v>7</v>
      </c>
      <c r="BD12" s="55">
        <f t="shared" si="1"/>
        <v>22</v>
      </c>
      <c r="BE12" s="33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56"/>
      <c r="CK12" s="57">
        <f t="shared" si="7"/>
        <v>1</v>
      </c>
      <c r="CL12" s="41">
        <f t="shared" si="8"/>
        <v>0</v>
      </c>
      <c r="CM12" s="41">
        <f t="shared" si="9"/>
        <v>3</v>
      </c>
      <c r="CN12" s="41">
        <f t="shared" si="10"/>
        <v>0</v>
      </c>
      <c r="CO12" s="41">
        <f t="shared" si="11"/>
        <v>0</v>
      </c>
      <c r="CP12" s="41">
        <f t="shared" si="12"/>
        <v>0</v>
      </c>
      <c r="CQ12" s="41">
        <f t="shared" si="13"/>
        <v>2</v>
      </c>
      <c r="CR12" s="41">
        <f t="shared" si="14"/>
        <v>0</v>
      </c>
      <c r="CS12" s="41">
        <f t="shared" si="15"/>
        <v>4</v>
      </c>
      <c r="CT12" s="41">
        <f t="shared" si="16"/>
        <v>0</v>
      </c>
      <c r="CU12" s="41">
        <f t="shared" si="17"/>
        <v>0</v>
      </c>
      <c r="CV12" s="41">
        <f t="shared" si="18"/>
        <v>0</v>
      </c>
      <c r="CW12" s="41">
        <f t="shared" si="19"/>
        <v>4</v>
      </c>
      <c r="CX12" s="41">
        <f t="shared" si="20"/>
        <v>2</v>
      </c>
      <c r="CY12" s="41">
        <f t="shared" si="21"/>
        <v>0</v>
      </c>
      <c r="CZ12" s="41">
        <f t="shared" si="22"/>
        <v>0</v>
      </c>
      <c r="DA12" s="41">
        <f t="shared" si="23"/>
        <v>0</v>
      </c>
      <c r="DB12" s="41">
        <f t="shared" si="24"/>
        <v>0</v>
      </c>
      <c r="DC12" s="41">
        <f t="shared" si="25"/>
        <v>1</v>
      </c>
      <c r="DD12" s="41">
        <f t="shared" si="26"/>
        <v>2</v>
      </c>
      <c r="DE12" s="41">
        <f t="shared" si="27"/>
        <v>0</v>
      </c>
      <c r="DF12" s="41">
        <f t="shared" si="28"/>
        <v>0</v>
      </c>
      <c r="DG12" s="41">
        <f t="shared" si="29"/>
        <v>0</v>
      </c>
      <c r="DH12" s="41">
        <f t="shared" ref="DH12:DH22" si="34">AS12+CB12</f>
        <v>1</v>
      </c>
      <c r="DI12" s="41">
        <f t="shared" si="30"/>
        <v>0</v>
      </c>
      <c r="DJ12" s="41">
        <f t="shared" si="30"/>
        <v>0</v>
      </c>
      <c r="DK12" s="41">
        <f t="shared" si="30"/>
        <v>0</v>
      </c>
      <c r="DL12" s="41">
        <f t="shared" si="30"/>
        <v>0</v>
      </c>
      <c r="DM12" s="41">
        <f t="shared" si="30"/>
        <v>0</v>
      </c>
      <c r="DN12" s="41">
        <f t="shared" si="30"/>
        <v>1</v>
      </c>
      <c r="DO12" s="41">
        <f t="shared" si="30"/>
        <v>0</v>
      </c>
      <c r="DP12" s="41">
        <f>BA12+CJ12</f>
        <v>1</v>
      </c>
      <c r="DQ12" s="57">
        <f t="shared" si="31"/>
        <v>15</v>
      </c>
      <c r="DR12" s="41">
        <f t="shared" si="32"/>
        <v>7</v>
      </c>
      <c r="DS12" s="58">
        <f t="shared" si="33"/>
        <v>22</v>
      </c>
      <c r="DT12" s="92"/>
    </row>
    <row r="13" spans="1:124" s="8" customFormat="1" ht="45" customHeight="1" x14ac:dyDescent="0.2">
      <c r="A13" s="79"/>
      <c r="B13" s="82"/>
      <c r="C13" s="82"/>
      <c r="D13" s="77"/>
      <c r="E13" s="25" t="s">
        <v>26</v>
      </c>
      <c r="F13" s="26">
        <v>19008186</v>
      </c>
      <c r="G13" s="27" t="s">
        <v>173</v>
      </c>
      <c r="H13" s="27" t="s">
        <v>27</v>
      </c>
      <c r="I13" s="109">
        <v>6</v>
      </c>
      <c r="J13" s="110">
        <v>17</v>
      </c>
      <c r="K13" s="15">
        <v>0</v>
      </c>
      <c r="L13" s="16">
        <v>6</v>
      </c>
      <c r="M13" s="14">
        <v>16</v>
      </c>
      <c r="N13" s="14">
        <v>0</v>
      </c>
      <c r="O13" s="17">
        <v>0</v>
      </c>
      <c r="P13" s="18"/>
      <c r="Q13" s="9">
        <v>-2</v>
      </c>
      <c r="R13" s="19"/>
      <c r="S13" s="102">
        <f t="shared" si="3"/>
        <v>6</v>
      </c>
      <c r="T13" s="100">
        <f t="shared" si="4"/>
        <v>15</v>
      </c>
      <c r="U13" s="101">
        <f t="shared" si="5"/>
        <v>0</v>
      </c>
      <c r="V13" s="43">
        <v>6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5">
        <v>16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4</v>
      </c>
      <c r="AI13" s="45">
        <v>0</v>
      </c>
      <c r="AJ13" s="45">
        <v>0</v>
      </c>
      <c r="AK13" s="45">
        <v>0</v>
      </c>
      <c r="AL13" s="45">
        <v>2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1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1</v>
      </c>
      <c r="AY13" s="45">
        <v>0</v>
      </c>
      <c r="AZ13" s="45">
        <v>1</v>
      </c>
      <c r="BA13" s="46">
        <v>0</v>
      </c>
      <c r="BB13" s="53">
        <f t="shared" si="6"/>
        <v>31</v>
      </c>
      <c r="BC13" s="54">
        <f t="shared" si="0"/>
        <v>0</v>
      </c>
      <c r="BD13" s="55">
        <f t="shared" si="1"/>
        <v>31</v>
      </c>
      <c r="BE13" s="33"/>
      <c r="BF13" s="31"/>
      <c r="BG13" s="31"/>
      <c r="BH13" s="31"/>
      <c r="BI13" s="31"/>
      <c r="BJ13" s="31"/>
      <c r="BK13" s="31">
        <v>-2</v>
      </c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56"/>
      <c r="CK13" s="57">
        <f t="shared" si="7"/>
        <v>6</v>
      </c>
      <c r="CL13" s="41">
        <f t="shared" si="8"/>
        <v>0</v>
      </c>
      <c r="CM13" s="41">
        <f t="shared" si="9"/>
        <v>0</v>
      </c>
      <c r="CN13" s="41">
        <f t="shared" si="10"/>
        <v>0</v>
      </c>
      <c r="CO13" s="41">
        <f t="shared" si="11"/>
        <v>0</v>
      </c>
      <c r="CP13" s="41">
        <f t="shared" si="12"/>
        <v>0</v>
      </c>
      <c r="CQ13" s="41">
        <f t="shared" si="13"/>
        <v>14</v>
      </c>
      <c r="CR13" s="41">
        <f t="shared" si="14"/>
        <v>0</v>
      </c>
      <c r="CS13" s="41">
        <f t="shared" si="15"/>
        <v>0</v>
      </c>
      <c r="CT13" s="41">
        <f t="shared" si="16"/>
        <v>0</v>
      </c>
      <c r="CU13" s="41">
        <f t="shared" si="17"/>
        <v>0</v>
      </c>
      <c r="CV13" s="41">
        <f t="shared" si="18"/>
        <v>0</v>
      </c>
      <c r="CW13" s="41">
        <f t="shared" si="19"/>
        <v>4</v>
      </c>
      <c r="CX13" s="41">
        <f t="shared" si="20"/>
        <v>0</v>
      </c>
      <c r="CY13" s="41">
        <f t="shared" si="21"/>
        <v>0</v>
      </c>
      <c r="CZ13" s="41">
        <f t="shared" si="22"/>
        <v>0</v>
      </c>
      <c r="DA13" s="41">
        <f t="shared" si="23"/>
        <v>2</v>
      </c>
      <c r="DB13" s="41">
        <f t="shared" si="24"/>
        <v>0</v>
      </c>
      <c r="DC13" s="41">
        <f t="shared" si="25"/>
        <v>0</v>
      </c>
      <c r="DD13" s="41">
        <f t="shared" si="26"/>
        <v>0</v>
      </c>
      <c r="DE13" s="41">
        <f t="shared" si="27"/>
        <v>0</v>
      </c>
      <c r="DF13" s="41">
        <f t="shared" si="28"/>
        <v>0</v>
      </c>
      <c r="DG13" s="41">
        <f t="shared" si="29"/>
        <v>1</v>
      </c>
      <c r="DH13" s="41">
        <f t="shared" si="34"/>
        <v>0</v>
      </c>
      <c r="DI13" s="41">
        <f t="shared" ref="DI13:DI45" si="35">AT13+CC13</f>
        <v>0</v>
      </c>
      <c r="DJ13" s="41">
        <f t="shared" si="30"/>
        <v>0</v>
      </c>
      <c r="DK13" s="41">
        <f t="shared" ref="DK13:DK55" si="36">AV13+CE13</f>
        <v>0</v>
      </c>
      <c r="DL13" s="41">
        <f t="shared" ref="DL13:DL55" si="37">AW13+CF13</f>
        <v>0</v>
      </c>
      <c r="DM13" s="41">
        <f t="shared" ref="DM13:DM55" si="38">AX13+CG13</f>
        <v>1</v>
      </c>
      <c r="DN13" s="41">
        <f t="shared" ref="DN13:DN56" si="39">AY13+CH13</f>
        <v>0</v>
      </c>
      <c r="DO13" s="41">
        <f t="shared" ref="DO13:DO55" si="40">AZ13+CI13</f>
        <v>1</v>
      </c>
      <c r="DP13" s="41">
        <f>BA13+CJ13</f>
        <v>0</v>
      </c>
      <c r="DQ13" s="57">
        <f t="shared" si="31"/>
        <v>29</v>
      </c>
      <c r="DR13" s="41">
        <f t="shared" si="32"/>
        <v>0</v>
      </c>
      <c r="DS13" s="58">
        <f t="shared" si="33"/>
        <v>29</v>
      </c>
      <c r="DT13" s="92"/>
    </row>
    <row r="14" spans="1:124" s="8" customFormat="1" ht="27" customHeight="1" x14ac:dyDescent="0.2">
      <c r="A14" s="79"/>
      <c r="B14" s="82"/>
      <c r="C14" s="82"/>
      <c r="D14" s="95"/>
      <c r="E14" s="25" t="s">
        <v>26</v>
      </c>
      <c r="F14" s="26">
        <v>19008034</v>
      </c>
      <c r="G14" s="27" t="s">
        <v>173</v>
      </c>
      <c r="H14" s="27" t="s">
        <v>28</v>
      </c>
      <c r="I14" s="109">
        <v>6</v>
      </c>
      <c r="J14" s="110">
        <v>12</v>
      </c>
      <c r="K14" s="15">
        <v>0</v>
      </c>
      <c r="L14" s="16">
        <v>6</v>
      </c>
      <c r="M14" s="14">
        <v>13</v>
      </c>
      <c r="N14" s="14">
        <v>0</v>
      </c>
      <c r="O14" s="17">
        <v>0</v>
      </c>
      <c r="P14" s="18"/>
      <c r="Q14" s="9"/>
      <c r="R14" s="19"/>
      <c r="S14" s="102">
        <f t="shared" si="3"/>
        <v>6</v>
      </c>
      <c r="T14" s="100">
        <f t="shared" si="4"/>
        <v>12</v>
      </c>
      <c r="U14" s="101">
        <f t="shared" si="5"/>
        <v>0</v>
      </c>
      <c r="V14" s="43">
        <v>6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5">
        <v>11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3</v>
      </c>
      <c r="AI14" s="45">
        <v>0</v>
      </c>
      <c r="AJ14" s="45">
        <v>0</v>
      </c>
      <c r="AK14" s="45">
        <v>0</v>
      </c>
      <c r="AL14" s="45">
        <v>2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1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1</v>
      </c>
      <c r="AY14" s="45">
        <v>0</v>
      </c>
      <c r="AZ14" s="45">
        <v>0</v>
      </c>
      <c r="BA14" s="46">
        <v>1</v>
      </c>
      <c r="BB14" s="53">
        <f t="shared" si="6"/>
        <v>24</v>
      </c>
      <c r="BC14" s="54">
        <f t="shared" si="0"/>
        <v>1</v>
      </c>
      <c r="BD14" s="55">
        <f t="shared" si="1"/>
        <v>25</v>
      </c>
      <c r="BE14" s="33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56"/>
      <c r="CK14" s="57">
        <f t="shared" si="7"/>
        <v>6</v>
      </c>
      <c r="CL14" s="41">
        <f t="shared" si="8"/>
        <v>0</v>
      </c>
      <c r="CM14" s="41">
        <f t="shared" si="9"/>
        <v>0</v>
      </c>
      <c r="CN14" s="41">
        <f t="shared" si="10"/>
        <v>0</v>
      </c>
      <c r="CO14" s="41">
        <f t="shared" si="11"/>
        <v>0</v>
      </c>
      <c r="CP14" s="41">
        <f t="shared" si="12"/>
        <v>0</v>
      </c>
      <c r="CQ14" s="41">
        <f t="shared" si="13"/>
        <v>11</v>
      </c>
      <c r="CR14" s="41">
        <f t="shared" si="14"/>
        <v>0</v>
      </c>
      <c r="CS14" s="41">
        <f t="shared" si="15"/>
        <v>0</v>
      </c>
      <c r="CT14" s="41">
        <f t="shared" si="16"/>
        <v>0</v>
      </c>
      <c r="CU14" s="41">
        <f t="shared" si="17"/>
        <v>0</v>
      </c>
      <c r="CV14" s="41">
        <f t="shared" si="18"/>
        <v>0</v>
      </c>
      <c r="CW14" s="41">
        <f t="shared" si="19"/>
        <v>3</v>
      </c>
      <c r="CX14" s="41">
        <f t="shared" si="20"/>
        <v>0</v>
      </c>
      <c r="CY14" s="41">
        <f t="shared" si="21"/>
        <v>0</v>
      </c>
      <c r="CZ14" s="41">
        <f t="shared" si="22"/>
        <v>0</v>
      </c>
      <c r="DA14" s="41">
        <f t="shared" si="23"/>
        <v>2</v>
      </c>
      <c r="DB14" s="41">
        <f t="shared" si="24"/>
        <v>0</v>
      </c>
      <c r="DC14" s="41">
        <f t="shared" si="25"/>
        <v>0</v>
      </c>
      <c r="DD14" s="41">
        <f t="shared" si="26"/>
        <v>0</v>
      </c>
      <c r="DE14" s="41">
        <f t="shared" si="27"/>
        <v>0</v>
      </c>
      <c r="DF14" s="41">
        <f t="shared" si="28"/>
        <v>0</v>
      </c>
      <c r="DG14" s="41">
        <f t="shared" si="29"/>
        <v>1</v>
      </c>
      <c r="DH14" s="41">
        <f t="shared" si="34"/>
        <v>0</v>
      </c>
      <c r="DI14" s="41">
        <f t="shared" si="35"/>
        <v>0</v>
      </c>
      <c r="DJ14" s="41">
        <f t="shared" ref="DJ14:DJ19" si="41">AU14+CD14</f>
        <v>0</v>
      </c>
      <c r="DK14" s="41">
        <f t="shared" si="36"/>
        <v>0</v>
      </c>
      <c r="DL14" s="41">
        <f t="shared" si="37"/>
        <v>0</v>
      </c>
      <c r="DM14" s="41">
        <f t="shared" si="38"/>
        <v>1</v>
      </c>
      <c r="DN14" s="41">
        <f t="shared" si="39"/>
        <v>0</v>
      </c>
      <c r="DO14" s="41">
        <f t="shared" si="40"/>
        <v>0</v>
      </c>
      <c r="DP14" s="41">
        <f>BA14+CJ14</f>
        <v>1</v>
      </c>
      <c r="DQ14" s="57">
        <f t="shared" si="31"/>
        <v>24</v>
      </c>
      <c r="DR14" s="41">
        <f t="shared" si="32"/>
        <v>1</v>
      </c>
      <c r="DS14" s="58">
        <f t="shared" si="33"/>
        <v>25</v>
      </c>
      <c r="DT14" s="92"/>
    </row>
    <row r="15" spans="1:124" s="8" customFormat="1" ht="48.75" customHeight="1" x14ac:dyDescent="0.2">
      <c r="A15" s="78"/>
      <c r="B15" s="82" t="s">
        <v>216</v>
      </c>
      <c r="C15" s="82" t="s">
        <v>188</v>
      </c>
      <c r="D15" s="77"/>
      <c r="E15" s="25" t="s">
        <v>26</v>
      </c>
      <c r="F15" s="26">
        <v>19000205</v>
      </c>
      <c r="G15" s="27" t="s">
        <v>173</v>
      </c>
      <c r="H15" s="27" t="s">
        <v>29</v>
      </c>
      <c r="I15" s="109">
        <v>6</v>
      </c>
      <c r="J15" s="110">
        <v>12</v>
      </c>
      <c r="K15" s="15">
        <v>0</v>
      </c>
      <c r="L15" s="16">
        <v>6</v>
      </c>
      <c r="M15" s="14">
        <v>13</v>
      </c>
      <c r="N15" s="14">
        <v>0</v>
      </c>
      <c r="O15" s="17">
        <v>0</v>
      </c>
      <c r="P15" s="18"/>
      <c r="Q15" s="9"/>
      <c r="R15" s="19"/>
      <c r="S15" s="102">
        <f t="shared" si="3"/>
        <v>6</v>
      </c>
      <c r="T15" s="100">
        <f t="shared" si="4"/>
        <v>12</v>
      </c>
      <c r="U15" s="101">
        <f t="shared" si="5"/>
        <v>0</v>
      </c>
      <c r="V15" s="43">
        <v>5</v>
      </c>
      <c r="W15" s="44">
        <v>0</v>
      </c>
      <c r="X15" s="44">
        <v>1</v>
      </c>
      <c r="Y15" s="44">
        <v>0</v>
      </c>
      <c r="Z15" s="44">
        <v>0</v>
      </c>
      <c r="AA15" s="44">
        <v>0</v>
      </c>
      <c r="AB15" s="45">
        <v>8</v>
      </c>
      <c r="AC15" s="45">
        <v>0</v>
      </c>
      <c r="AD15" s="45">
        <v>2</v>
      </c>
      <c r="AE15" s="45">
        <v>0</v>
      </c>
      <c r="AF15" s="45">
        <v>0</v>
      </c>
      <c r="AG15" s="45">
        <v>0</v>
      </c>
      <c r="AH15" s="45">
        <v>4</v>
      </c>
      <c r="AI15" s="45">
        <v>0</v>
      </c>
      <c r="AJ15" s="45">
        <v>0</v>
      </c>
      <c r="AK15" s="45">
        <v>0</v>
      </c>
      <c r="AL15" s="45">
        <v>2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1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1</v>
      </c>
      <c r="AY15" s="45">
        <v>0</v>
      </c>
      <c r="AZ15" s="45">
        <v>0</v>
      </c>
      <c r="BA15" s="46">
        <v>1</v>
      </c>
      <c r="BB15" s="53">
        <f t="shared" si="6"/>
        <v>24</v>
      </c>
      <c r="BC15" s="54">
        <f t="shared" si="0"/>
        <v>1</v>
      </c>
      <c r="BD15" s="55">
        <f t="shared" si="1"/>
        <v>25</v>
      </c>
      <c r="BE15" s="33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56"/>
      <c r="CK15" s="57">
        <f t="shared" si="7"/>
        <v>5</v>
      </c>
      <c r="CL15" s="41">
        <f t="shared" si="8"/>
        <v>0</v>
      </c>
      <c r="CM15" s="41">
        <f t="shared" si="9"/>
        <v>1</v>
      </c>
      <c r="CN15" s="41">
        <f t="shared" si="10"/>
        <v>0</v>
      </c>
      <c r="CO15" s="41">
        <f t="shared" si="11"/>
        <v>0</v>
      </c>
      <c r="CP15" s="41">
        <f t="shared" si="12"/>
        <v>0</v>
      </c>
      <c r="CQ15" s="41">
        <f t="shared" si="13"/>
        <v>8</v>
      </c>
      <c r="CR15" s="41">
        <f t="shared" si="14"/>
        <v>0</v>
      </c>
      <c r="CS15" s="41">
        <f t="shared" si="15"/>
        <v>2</v>
      </c>
      <c r="CT15" s="41">
        <f t="shared" si="16"/>
        <v>0</v>
      </c>
      <c r="CU15" s="41">
        <f t="shared" si="17"/>
        <v>0</v>
      </c>
      <c r="CV15" s="41">
        <f t="shared" si="18"/>
        <v>0</v>
      </c>
      <c r="CW15" s="41">
        <f t="shared" si="19"/>
        <v>4</v>
      </c>
      <c r="CX15" s="41">
        <f t="shared" si="20"/>
        <v>0</v>
      </c>
      <c r="CY15" s="41">
        <f t="shared" si="21"/>
        <v>0</v>
      </c>
      <c r="CZ15" s="41">
        <f t="shared" si="22"/>
        <v>0</v>
      </c>
      <c r="DA15" s="41">
        <f t="shared" si="23"/>
        <v>2</v>
      </c>
      <c r="DB15" s="41">
        <f t="shared" si="24"/>
        <v>0</v>
      </c>
      <c r="DC15" s="41">
        <f t="shared" si="25"/>
        <v>0</v>
      </c>
      <c r="DD15" s="41">
        <f t="shared" si="26"/>
        <v>0</v>
      </c>
      <c r="DE15" s="41">
        <f t="shared" si="27"/>
        <v>0</v>
      </c>
      <c r="DF15" s="41">
        <f t="shared" si="28"/>
        <v>0</v>
      </c>
      <c r="DG15" s="41">
        <f t="shared" si="29"/>
        <v>1</v>
      </c>
      <c r="DH15" s="41">
        <f t="shared" si="34"/>
        <v>0</v>
      </c>
      <c r="DI15" s="41">
        <f t="shared" si="35"/>
        <v>0</v>
      </c>
      <c r="DJ15" s="41">
        <f t="shared" si="41"/>
        <v>0</v>
      </c>
      <c r="DK15" s="41">
        <f t="shared" si="36"/>
        <v>0</v>
      </c>
      <c r="DL15" s="41">
        <f t="shared" si="37"/>
        <v>0</v>
      </c>
      <c r="DM15" s="41">
        <f t="shared" si="38"/>
        <v>1</v>
      </c>
      <c r="DN15" s="41">
        <f t="shared" si="39"/>
        <v>0</v>
      </c>
      <c r="DO15" s="41">
        <f t="shared" si="40"/>
        <v>0</v>
      </c>
      <c r="DP15" s="41">
        <f>BA15+CJ15</f>
        <v>1</v>
      </c>
      <c r="DQ15" s="57">
        <f t="shared" si="31"/>
        <v>24</v>
      </c>
      <c r="DR15" s="41">
        <f t="shared" si="32"/>
        <v>1</v>
      </c>
      <c r="DS15" s="58">
        <f t="shared" si="33"/>
        <v>25</v>
      </c>
      <c r="DT15" s="97"/>
    </row>
    <row r="16" spans="1:124" s="8" customFormat="1" ht="39.75" customHeight="1" x14ac:dyDescent="0.2">
      <c r="A16" s="78"/>
      <c r="B16" s="82"/>
      <c r="C16" s="82"/>
      <c r="D16" s="77"/>
      <c r="E16" s="25" t="s">
        <v>30</v>
      </c>
      <c r="F16" s="26">
        <v>19003486</v>
      </c>
      <c r="G16" s="27" t="s">
        <v>20</v>
      </c>
      <c r="H16" s="27" t="s">
        <v>31</v>
      </c>
      <c r="I16" s="109">
        <v>1</v>
      </c>
      <c r="J16" s="110">
        <v>3</v>
      </c>
      <c r="K16" s="15">
        <v>0</v>
      </c>
      <c r="L16" s="16">
        <v>1</v>
      </c>
      <c r="M16" s="14">
        <v>3</v>
      </c>
      <c r="N16" s="14">
        <v>0</v>
      </c>
      <c r="O16" s="17">
        <v>0</v>
      </c>
      <c r="P16" s="18"/>
      <c r="Q16" s="9"/>
      <c r="R16" s="19"/>
      <c r="S16" s="102">
        <f t="shared" si="3"/>
        <v>1</v>
      </c>
      <c r="T16" s="100">
        <f t="shared" si="4"/>
        <v>3</v>
      </c>
      <c r="U16" s="101">
        <f t="shared" si="5"/>
        <v>0</v>
      </c>
      <c r="V16" s="43">
        <v>1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5">
        <v>1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2</v>
      </c>
      <c r="AJ16" s="45">
        <v>0</v>
      </c>
      <c r="AK16" s="45">
        <v>0</v>
      </c>
      <c r="AL16" s="45">
        <v>0</v>
      </c>
      <c r="AM16" s="45">
        <v>1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1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6">
        <v>0</v>
      </c>
      <c r="BB16" s="53">
        <f t="shared" si="6"/>
        <v>2</v>
      </c>
      <c r="BC16" s="54">
        <f t="shared" si="0"/>
        <v>4</v>
      </c>
      <c r="BD16" s="55">
        <f t="shared" si="1"/>
        <v>6</v>
      </c>
      <c r="BE16" s="33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56"/>
      <c r="CK16" s="57">
        <f t="shared" si="7"/>
        <v>1</v>
      </c>
      <c r="CL16" s="41">
        <f t="shared" si="8"/>
        <v>0</v>
      </c>
      <c r="CM16" s="41">
        <f t="shared" si="9"/>
        <v>0</v>
      </c>
      <c r="CN16" s="41">
        <f t="shared" si="10"/>
        <v>0</v>
      </c>
      <c r="CO16" s="41">
        <f t="shared" si="11"/>
        <v>0</v>
      </c>
      <c r="CP16" s="41">
        <f t="shared" si="12"/>
        <v>0</v>
      </c>
      <c r="CQ16" s="41">
        <f t="shared" si="13"/>
        <v>1</v>
      </c>
      <c r="CR16" s="41">
        <f t="shared" si="14"/>
        <v>0</v>
      </c>
      <c r="CS16" s="41">
        <f t="shared" si="15"/>
        <v>0</v>
      </c>
      <c r="CT16" s="41">
        <f t="shared" si="16"/>
        <v>0</v>
      </c>
      <c r="CU16" s="41">
        <f t="shared" si="17"/>
        <v>0</v>
      </c>
      <c r="CV16" s="41">
        <f t="shared" si="18"/>
        <v>0</v>
      </c>
      <c r="CW16" s="41">
        <f t="shared" si="19"/>
        <v>0</v>
      </c>
      <c r="CX16" s="41">
        <f t="shared" si="20"/>
        <v>2</v>
      </c>
      <c r="CY16" s="41">
        <f t="shared" si="21"/>
        <v>0</v>
      </c>
      <c r="CZ16" s="41">
        <f t="shared" si="22"/>
        <v>0</v>
      </c>
      <c r="DA16" s="41">
        <f t="shared" si="23"/>
        <v>0</v>
      </c>
      <c r="DB16" s="41">
        <f t="shared" si="24"/>
        <v>1</v>
      </c>
      <c r="DC16" s="41">
        <f t="shared" si="25"/>
        <v>0</v>
      </c>
      <c r="DD16" s="41">
        <f t="shared" si="26"/>
        <v>0</v>
      </c>
      <c r="DE16" s="41">
        <f t="shared" si="27"/>
        <v>0</v>
      </c>
      <c r="DF16" s="41">
        <f t="shared" si="28"/>
        <v>0</v>
      </c>
      <c r="DG16" s="41">
        <f t="shared" si="29"/>
        <v>0</v>
      </c>
      <c r="DH16" s="41">
        <f t="shared" si="34"/>
        <v>1</v>
      </c>
      <c r="DI16" s="41">
        <f t="shared" si="35"/>
        <v>0</v>
      </c>
      <c r="DJ16" s="41">
        <f t="shared" si="41"/>
        <v>0</v>
      </c>
      <c r="DK16" s="41">
        <f t="shared" si="36"/>
        <v>0</v>
      </c>
      <c r="DL16" s="41">
        <f t="shared" si="37"/>
        <v>0</v>
      </c>
      <c r="DM16" s="41">
        <f t="shared" si="38"/>
        <v>0</v>
      </c>
      <c r="DN16" s="41">
        <f t="shared" si="39"/>
        <v>0</v>
      </c>
      <c r="DO16" s="41">
        <f t="shared" si="40"/>
        <v>0</v>
      </c>
      <c r="DP16" s="41">
        <f>SUM(BA16,CJ16)</f>
        <v>0</v>
      </c>
      <c r="DQ16" s="57">
        <f t="shared" si="31"/>
        <v>2</v>
      </c>
      <c r="DR16" s="41">
        <f t="shared" si="32"/>
        <v>4</v>
      </c>
      <c r="DS16" s="58">
        <f t="shared" si="33"/>
        <v>6</v>
      </c>
      <c r="DT16" s="92"/>
    </row>
    <row r="17" spans="1:124" s="8" customFormat="1" ht="39.75" customHeight="1" x14ac:dyDescent="0.2">
      <c r="A17" s="78"/>
      <c r="B17" s="82" t="s">
        <v>182</v>
      </c>
      <c r="C17" s="82" t="s">
        <v>188</v>
      </c>
      <c r="D17" s="77"/>
      <c r="E17" s="25" t="s">
        <v>32</v>
      </c>
      <c r="F17" s="26">
        <v>19008745</v>
      </c>
      <c r="G17" s="27" t="s">
        <v>173</v>
      </c>
      <c r="H17" s="27" t="s">
        <v>38</v>
      </c>
      <c r="I17" s="109">
        <v>6</v>
      </c>
      <c r="J17" s="110">
        <v>14</v>
      </c>
      <c r="K17" s="15">
        <v>0</v>
      </c>
      <c r="L17" s="16">
        <v>6</v>
      </c>
      <c r="M17" s="14">
        <v>15</v>
      </c>
      <c r="N17" s="14">
        <v>0</v>
      </c>
      <c r="O17" s="17">
        <v>0</v>
      </c>
      <c r="P17" s="18"/>
      <c r="Q17" s="9"/>
      <c r="R17" s="19"/>
      <c r="S17" s="102">
        <f t="shared" si="3"/>
        <v>6</v>
      </c>
      <c r="T17" s="100">
        <f t="shared" si="4"/>
        <v>14</v>
      </c>
      <c r="U17" s="101">
        <f t="shared" si="5"/>
        <v>0</v>
      </c>
      <c r="V17" s="43">
        <v>5</v>
      </c>
      <c r="W17" s="44">
        <v>0</v>
      </c>
      <c r="X17" s="44">
        <v>1</v>
      </c>
      <c r="Y17" s="44">
        <v>0</v>
      </c>
      <c r="Z17" s="44">
        <v>0</v>
      </c>
      <c r="AA17" s="44">
        <v>0</v>
      </c>
      <c r="AB17" s="45">
        <v>9</v>
      </c>
      <c r="AC17" s="45">
        <v>0</v>
      </c>
      <c r="AD17" s="45">
        <v>3</v>
      </c>
      <c r="AE17" s="45">
        <v>0</v>
      </c>
      <c r="AF17" s="45">
        <v>0</v>
      </c>
      <c r="AG17" s="45">
        <v>0</v>
      </c>
      <c r="AH17" s="45">
        <v>4</v>
      </c>
      <c r="AI17" s="45">
        <v>0</v>
      </c>
      <c r="AJ17" s="45">
        <v>0</v>
      </c>
      <c r="AK17" s="45">
        <v>0</v>
      </c>
      <c r="AL17" s="45">
        <v>2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1</v>
      </c>
      <c r="AU17" s="45">
        <v>0</v>
      </c>
      <c r="AV17" s="45">
        <v>0</v>
      </c>
      <c r="AW17" s="45">
        <v>0</v>
      </c>
      <c r="AX17" s="45">
        <v>1</v>
      </c>
      <c r="AY17" s="45">
        <v>0</v>
      </c>
      <c r="AZ17" s="45">
        <v>0</v>
      </c>
      <c r="BA17" s="46" t="s">
        <v>160</v>
      </c>
      <c r="BB17" s="53">
        <f t="shared" si="6"/>
        <v>26</v>
      </c>
      <c r="BC17" s="54">
        <f t="shared" si="0"/>
        <v>0</v>
      </c>
      <c r="BD17" s="55">
        <f t="shared" si="1"/>
        <v>26</v>
      </c>
      <c r="BE17" s="32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76"/>
      <c r="CK17" s="57">
        <f t="shared" si="7"/>
        <v>5</v>
      </c>
      <c r="CL17" s="41">
        <f t="shared" si="8"/>
        <v>0</v>
      </c>
      <c r="CM17" s="41">
        <f t="shared" si="9"/>
        <v>1</v>
      </c>
      <c r="CN17" s="41">
        <f t="shared" si="10"/>
        <v>0</v>
      </c>
      <c r="CO17" s="41">
        <f t="shared" si="11"/>
        <v>0</v>
      </c>
      <c r="CP17" s="41">
        <f t="shared" si="12"/>
        <v>0</v>
      </c>
      <c r="CQ17" s="41">
        <f t="shared" si="13"/>
        <v>9</v>
      </c>
      <c r="CR17" s="41">
        <f t="shared" si="14"/>
        <v>0</v>
      </c>
      <c r="CS17" s="41">
        <f t="shared" si="15"/>
        <v>3</v>
      </c>
      <c r="CT17" s="41">
        <f t="shared" si="16"/>
        <v>0</v>
      </c>
      <c r="CU17" s="41">
        <f t="shared" si="17"/>
        <v>0</v>
      </c>
      <c r="CV17" s="41">
        <f t="shared" si="18"/>
        <v>0</v>
      </c>
      <c r="CW17" s="41">
        <f t="shared" si="19"/>
        <v>4</v>
      </c>
      <c r="CX17" s="41">
        <f t="shared" si="20"/>
        <v>0</v>
      </c>
      <c r="CY17" s="41">
        <f t="shared" si="21"/>
        <v>0</v>
      </c>
      <c r="CZ17" s="41">
        <f t="shared" si="22"/>
        <v>0</v>
      </c>
      <c r="DA17" s="41">
        <f t="shared" si="23"/>
        <v>2</v>
      </c>
      <c r="DB17" s="41">
        <f t="shared" si="24"/>
        <v>0</v>
      </c>
      <c r="DC17" s="41">
        <f t="shared" si="25"/>
        <v>0</v>
      </c>
      <c r="DD17" s="41">
        <f t="shared" si="26"/>
        <v>0</v>
      </c>
      <c r="DE17" s="41">
        <f t="shared" si="27"/>
        <v>0</v>
      </c>
      <c r="DF17" s="41">
        <f t="shared" si="28"/>
        <v>0</v>
      </c>
      <c r="DG17" s="41">
        <f t="shared" si="29"/>
        <v>0</v>
      </c>
      <c r="DH17" s="41">
        <f t="shared" si="34"/>
        <v>0</v>
      </c>
      <c r="DI17" s="41">
        <f t="shared" si="35"/>
        <v>1</v>
      </c>
      <c r="DJ17" s="41">
        <f t="shared" si="41"/>
        <v>0</v>
      </c>
      <c r="DK17" s="41">
        <f t="shared" si="36"/>
        <v>0</v>
      </c>
      <c r="DL17" s="41">
        <f t="shared" si="37"/>
        <v>0</v>
      </c>
      <c r="DM17" s="41">
        <f t="shared" si="38"/>
        <v>1</v>
      </c>
      <c r="DN17" s="41">
        <f t="shared" si="39"/>
        <v>0</v>
      </c>
      <c r="DO17" s="41">
        <f t="shared" si="40"/>
        <v>0</v>
      </c>
      <c r="DP17" s="41" t="s">
        <v>160</v>
      </c>
      <c r="DQ17" s="57">
        <f t="shared" si="31"/>
        <v>26</v>
      </c>
      <c r="DR17" s="41">
        <f t="shared" si="32"/>
        <v>0</v>
      </c>
      <c r="DS17" s="58">
        <f t="shared" si="33"/>
        <v>26</v>
      </c>
      <c r="DT17" s="92"/>
    </row>
    <row r="18" spans="1:124" s="8" customFormat="1" ht="60.75" customHeight="1" x14ac:dyDescent="0.2">
      <c r="A18" s="79"/>
      <c r="B18" s="82" t="s">
        <v>217</v>
      </c>
      <c r="C18" s="82" t="s">
        <v>188</v>
      </c>
      <c r="D18" s="77"/>
      <c r="E18" s="25" t="s">
        <v>32</v>
      </c>
      <c r="F18" s="26">
        <v>19008095</v>
      </c>
      <c r="G18" s="27" t="s">
        <v>173</v>
      </c>
      <c r="H18" s="27" t="s">
        <v>33</v>
      </c>
      <c r="I18" s="109">
        <v>9</v>
      </c>
      <c r="J18" s="110">
        <v>20</v>
      </c>
      <c r="K18" s="15">
        <v>0</v>
      </c>
      <c r="L18" s="16">
        <v>9</v>
      </c>
      <c r="M18" s="14">
        <v>21</v>
      </c>
      <c r="N18" s="14">
        <v>0</v>
      </c>
      <c r="O18" s="17">
        <v>0</v>
      </c>
      <c r="P18" s="18"/>
      <c r="Q18" s="9"/>
      <c r="R18" s="19"/>
      <c r="S18" s="102">
        <f t="shared" si="3"/>
        <v>9</v>
      </c>
      <c r="T18" s="100">
        <f t="shared" si="4"/>
        <v>20</v>
      </c>
      <c r="U18" s="101">
        <f t="shared" si="5"/>
        <v>0</v>
      </c>
      <c r="V18" s="43">
        <v>7</v>
      </c>
      <c r="W18" s="44">
        <v>0</v>
      </c>
      <c r="X18" s="44">
        <v>3</v>
      </c>
      <c r="Y18" s="44">
        <v>0</v>
      </c>
      <c r="Z18" s="44">
        <v>0</v>
      </c>
      <c r="AA18" s="44">
        <v>0</v>
      </c>
      <c r="AB18" s="45">
        <v>13</v>
      </c>
      <c r="AC18" s="45">
        <v>0</v>
      </c>
      <c r="AD18" s="45">
        <v>3</v>
      </c>
      <c r="AE18" s="45">
        <v>0</v>
      </c>
      <c r="AF18" s="45">
        <v>0</v>
      </c>
      <c r="AG18" s="45">
        <v>0</v>
      </c>
      <c r="AH18" s="45">
        <v>7</v>
      </c>
      <c r="AI18" s="45">
        <v>0</v>
      </c>
      <c r="AJ18" s="45">
        <v>0</v>
      </c>
      <c r="AK18" s="45">
        <v>0</v>
      </c>
      <c r="AL18" s="45">
        <v>2</v>
      </c>
      <c r="AM18" s="45">
        <v>0</v>
      </c>
      <c r="AN18" s="45">
        <v>1</v>
      </c>
      <c r="AO18" s="45">
        <v>0</v>
      </c>
      <c r="AP18" s="45">
        <v>0</v>
      </c>
      <c r="AQ18" s="45">
        <v>0</v>
      </c>
      <c r="AR18" s="45">
        <v>1</v>
      </c>
      <c r="AS18" s="45">
        <v>0</v>
      </c>
      <c r="AT18" s="45">
        <v>0</v>
      </c>
      <c r="AU18" s="45">
        <v>1</v>
      </c>
      <c r="AV18" s="45">
        <v>0</v>
      </c>
      <c r="AW18" s="45">
        <v>0</v>
      </c>
      <c r="AX18" s="45">
        <v>1</v>
      </c>
      <c r="AY18" s="45">
        <v>0</v>
      </c>
      <c r="AZ18" s="45">
        <v>1</v>
      </c>
      <c r="BA18" s="46">
        <v>0</v>
      </c>
      <c r="BB18" s="53">
        <f t="shared" si="6"/>
        <v>39</v>
      </c>
      <c r="BC18" s="54">
        <f t="shared" si="0"/>
        <v>1</v>
      </c>
      <c r="BD18" s="55">
        <f t="shared" si="1"/>
        <v>40</v>
      </c>
      <c r="BE18" s="33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56"/>
      <c r="CK18" s="57">
        <f t="shared" si="7"/>
        <v>7</v>
      </c>
      <c r="CL18" s="41">
        <f t="shared" si="8"/>
        <v>0</v>
      </c>
      <c r="CM18" s="41">
        <f t="shared" si="9"/>
        <v>3</v>
      </c>
      <c r="CN18" s="41">
        <f t="shared" si="10"/>
        <v>0</v>
      </c>
      <c r="CO18" s="41">
        <f t="shared" si="11"/>
        <v>0</v>
      </c>
      <c r="CP18" s="41">
        <f t="shared" si="12"/>
        <v>0</v>
      </c>
      <c r="CQ18" s="41">
        <f t="shared" si="13"/>
        <v>13</v>
      </c>
      <c r="CR18" s="41">
        <f t="shared" si="14"/>
        <v>0</v>
      </c>
      <c r="CS18" s="41">
        <f t="shared" si="15"/>
        <v>3</v>
      </c>
      <c r="CT18" s="41">
        <f t="shared" si="16"/>
        <v>0</v>
      </c>
      <c r="CU18" s="41">
        <f t="shared" si="17"/>
        <v>0</v>
      </c>
      <c r="CV18" s="41">
        <f t="shared" si="18"/>
        <v>0</v>
      </c>
      <c r="CW18" s="41">
        <f t="shared" si="19"/>
        <v>7</v>
      </c>
      <c r="CX18" s="41">
        <f t="shared" si="20"/>
        <v>0</v>
      </c>
      <c r="CY18" s="41">
        <f t="shared" si="21"/>
        <v>0</v>
      </c>
      <c r="CZ18" s="41">
        <f t="shared" si="22"/>
        <v>0</v>
      </c>
      <c r="DA18" s="41">
        <f t="shared" si="23"/>
        <v>2</v>
      </c>
      <c r="DB18" s="41">
        <f t="shared" si="24"/>
        <v>0</v>
      </c>
      <c r="DC18" s="41">
        <f t="shared" si="25"/>
        <v>1</v>
      </c>
      <c r="DD18" s="41">
        <f t="shared" si="26"/>
        <v>0</v>
      </c>
      <c r="DE18" s="41">
        <f t="shared" si="27"/>
        <v>0</v>
      </c>
      <c r="DF18" s="41">
        <f t="shared" si="28"/>
        <v>0</v>
      </c>
      <c r="DG18" s="41">
        <f t="shared" si="29"/>
        <v>1</v>
      </c>
      <c r="DH18" s="41">
        <f t="shared" si="34"/>
        <v>0</v>
      </c>
      <c r="DI18" s="41">
        <f t="shared" si="35"/>
        <v>0</v>
      </c>
      <c r="DJ18" s="41">
        <f t="shared" si="41"/>
        <v>1</v>
      </c>
      <c r="DK18" s="41">
        <f t="shared" si="36"/>
        <v>0</v>
      </c>
      <c r="DL18" s="41">
        <f t="shared" si="37"/>
        <v>0</v>
      </c>
      <c r="DM18" s="41">
        <f t="shared" si="38"/>
        <v>1</v>
      </c>
      <c r="DN18" s="41">
        <f t="shared" si="39"/>
        <v>0</v>
      </c>
      <c r="DO18" s="41">
        <f t="shared" si="40"/>
        <v>1</v>
      </c>
      <c r="DP18" s="41">
        <f t="shared" ref="DP18:DP23" si="42">BA18+CJ18</f>
        <v>0</v>
      </c>
      <c r="DQ18" s="57">
        <f t="shared" si="31"/>
        <v>39</v>
      </c>
      <c r="DR18" s="41">
        <f t="shared" si="32"/>
        <v>1</v>
      </c>
      <c r="DS18" s="58">
        <f t="shared" si="33"/>
        <v>40</v>
      </c>
      <c r="DT18" s="97"/>
    </row>
    <row r="19" spans="1:124" s="8" customFormat="1" ht="43.5" customHeight="1" x14ac:dyDescent="0.2">
      <c r="A19" s="79"/>
      <c r="B19" s="82"/>
      <c r="C19" s="82"/>
      <c r="D19" s="77"/>
      <c r="E19" s="25" t="s">
        <v>32</v>
      </c>
      <c r="F19" s="26" t="s">
        <v>34</v>
      </c>
      <c r="G19" s="27" t="s">
        <v>173</v>
      </c>
      <c r="H19" s="27" t="s">
        <v>35</v>
      </c>
      <c r="I19" s="109">
        <v>7</v>
      </c>
      <c r="J19" s="110">
        <v>18</v>
      </c>
      <c r="K19" s="15">
        <v>0</v>
      </c>
      <c r="L19" s="16">
        <v>6</v>
      </c>
      <c r="M19" s="14">
        <v>20</v>
      </c>
      <c r="N19" s="14">
        <v>0</v>
      </c>
      <c r="O19" s="17">
        <v>0</v>
      </c>
      <c r="P19" s="18">
        <v>-1</v>
      </c>
      <c r="Q19" s="9"/>
      <c r="R19" s="19"/>
      <c r="S19" s="102">
        <f t="shared" si="3"/>
        <v>6</v>
      </c>
      <c r="T19" s="100">
        <f t="shared" si="4"/>
        <v>18</v>
      </c>
      <c r="U19" s="101">
        <f t="shared" si="5"/>
        <v>0</v>
      </c>
      <c r="V19" s="43">
        <v>7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5">
        <v>17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4</v>
      </c>
      <c r="AI19" s="45">
        <v>0</v>
      </c>
      <c r="AJ19" s="45">
        <v>0</v>
      </c>
      <c r="AK19" s="45">
        <v>0</v>
      </c>
      <c r="AL19" s="45">
        <v>3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  <c r="AR19" s="45">
        <v>1</v>
      </c>
      <c r="AS19" s="45">
        <v>0</v>
      </c>
      <c r="AT19" s="45">
        <v>0</v>
      </c>
      <c r="AU19" s="45">
        <v>0</v>
      </c>
      <c r="AV19" s="45">
        <v>0</v>
      </c>
      <c r="AW19" s="45">
        <v>0</v>
      </c>
      <c r="AX19" s="45">
        <v>1</v>
      </c>
      <c r="AY19" s="45">
        <v>0</v>
      </c>
      <c r="AZ19" s="45">
        <v>1</v>
      </c>
      <c r="BA19" s="46">
        <v>0</v>
      </c>
      <c r="BB19" s="53">
        <f t="shared" si="6"/>
        <v>34</v>
      </c>
      <c r="BC19" s="54">
        <f t="shared" si="0"/>
        <v>0</v>
      </c>
      <c r="BD19" s="55">
        <f t="shared" si="1"/>
        <v>34</v>
      </c>
      <c r="BE19" s="33">
        <v>-1</v>
      </c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56"/>
      <c r="CK19" s="57">
        <f t="shared" si="7"/>
        <v>6</v>
      </c>
      <c r="CL19" s="41">
        <f t="shared" si="8"/>
        <v>0</v>
      </c>
      <c r="CM19" s="41">
        <f t="shared" si="9"/>
        <v>0</v>
      </c>
      <c r="CN19" s="41">
        <f t="shared" si="10"/>
        <v>0</v>
      </c>
      <c r="CO19" s="41">
        <f t="shared" si="11"/>
        <v>0</v>
      </c>
      <c r="CP19" s="41">
        <f t="shared" si="12"/>
        <v>0</v>
      </c>
      <c r="CQ19" s="41">
        <f t="shared" si="13"/>
        <v>17</v>
      </c>
      <c r="CR19" s="41">
        <f t="shared" si="14"/>
        <v>0</v>
      </c>
      <c r="CS19" s="41">
        <f t="shared" si="15"/>
        <v>0</v>
      </c>
      <c r="CT19" s="41">
        <f t="shared" si="16"/>
        <v>0</v>
      </c>
      <c r="CU19" s="41">
        <f t="shared" si="17"/>
        <v>0</v>
      </c>
      <c r="CV19" s="41">
        <f t="shared" si="18"/>
        <v>0</v>
      </c>
      <c r="CW19" s="41">
        <f t="shared" si="19"/>
        <v>4</v>
      </c>
      <c r="CX19" s="41">
        <f t="shared" si="20"/>
        <v>0</v>
      </c>
      <c r="CY19" s="41">
        <f t="shared" si="21"/>
        <v>0</v>
      </c>
      <c r="CZ19" s="41">
        <f t="shared" si="22"/>
        <v>0</v>
      </c>
      <c r="DA19" s="41">
        <f t="shared" si="23"/>
        <v>3</v>
      </c>
      <c r="DB19" s="41">
        <f t="shared" si="24"/>
        <v>0</v>
      </c>
      <c r="DC19" s="41">
        <f t="shared" si="25"/>
        <v>0</v>
      </c>
      <c r="DD19" s="41">
        <f t="shared" si="26"/>
        <v>0</v>
      </c>
      <c r="DE19" s="41">
        <f t="shared" si="27"/>
        <v>0</v>
      </c>
      <c r="DF19" s="41">
        <f t="shared" si="28"/>
        <v>0</v>
      </c>
      <c r="DG19" s="41">
        <f t="shared" si="29"/>
        <v>1</v>
      </c>
      <c r="DH19" s="41">
        <f t="shared" si="34"/>
        <v>0</v>
      </c>
      <c r="DI19" s="41">
        <f t="shared" si="35"/>
        <v>0</v>
      </c>
      <c r="DJ19" s="41">
        <f t="shared" si="41"/>
        <v>0</v>
      </c>
      <c r="DK19" s="41">
        <f t="shared" si="36"/>
        <v>0</v>
      </c>
      <c r="DL19" s="41">
        <f t="shared" si="37"/>
        <v>0</v>
      </c>
      <c r="DM19" s="41">
        <f t="shared" si="38"/>
        <v>1</v>
      </c>
      <c r="DN19" s="41">
        <f t="shared" si="39"/>
        <v>0</v>
      </c>
      <c r="DO19" s="41">
        <f t="shared" si="40"/>
        <v>1</v>
      </c>
      <c r="DP19" s="41">
        <f t="shared" si="42"/>
        <v>0</v>
      </c>
      <c r="DQ19" s="57">
        <f t="shared" si="31"/>
        <v>33</v>
      </c>
      <c r="DR19" s="41">
        <f t="shared" si="32"/>
        <v>0</v>
      </c>
      <c r="DS19" s="58">
        <f t="shared" si="33"/>
        <v>33</v>
      </c>
      <c r="DT19" s="92"/>
    </row>
    <row r="20" spans="1:124" s="8" customFormat="1" ht="83.25" customHeight="1" x14ac:dyDescent="0.2">
      <c r="A20" s="79"/>
      <c r="B20" s="82" t="s">
        <v>218</v>
      </c>
      <c r="C20" s="82" t="s">
        <v>189</v>
      </c>
      <c r="D20" s="106" t="s">
        <v>219</v>
      </c>
      <c r="E20" s="25" t="s">
        <v>32</v>
      </c>
      <c r="F20" s="26" t="s">
        <v>36</v>
      </c>
      <c r="G20" s="27" t="s">
        <v>173</v>
      </c>
      <c r="H20" s="27" t="s">
        <v>37</v>
      </c>
      <c r="I20" s="109">
        <v>9</v>
      </c>
      <c r="J20" s="110">
        <v>21</v>
      </c>
      <c r="K20" s="15">
        <v>0</v>
      </c>
      <c r="L20" s="16">
        <v>9</v>
      </c>
      <c r="M20" s="14">
        <v>22</v>
      </c>
      <c r="N20" s="14">
        <v>0</v>
      </c>
      <c r="O20" s="17">
        <v>0</v>
      </c>
      <c r="P20" s="18"/>
      <c r="Q20" s="9">
        <v>-1</v>
      </c>
      <c r="R20" s="19"/>
      <c r="S20" s="102">
        <f t="shared" si="3"/>
        <v>9</v>
      </c>
      <c r="T20" s="100">
        <f t="shared" si="4"/>
        <v>20</v>
      </c>
      <c r="U20" s="101">
        <f t="shared" si="5"/>
        <v>0</v>
      </c>
      <c r="V20" s="43">
        <v>8</v>
      </c>
      <c r="W20" s="44">
        <v>0</v>
      </c>
      <c r="X20" s="44">
        <v>2</v>
      </c>
      <c r="Y20" s="44">
        <v>0</v>
      </c>
      <c r="Z20" s="44">
        <v>0</v>
      </c>
      <c r="AA20" s="44">
        <v>0</v>
      </c>
      <c r="AB20" s="45">
        <v>14</v>
      </c>
      <c r="AC20" s="45">
        <v>0</v>
      </c>
      <c r="AD20" s="45">
        <v>3</v>
      </c>
      <c r="AE20" s="45">
        <v>0</v>
      </c>
      <c r="AF20" s="45">
        <v>0</v>
      </c>
      <c r="AG20" s="45">
        <v>0</v>
      </c>
      <c r="AH20" s="45">
        <v>5</v>
      </c>
      <c r="AI20" s="45">
        <v>0</v>
      </c>
      <c r="AJ20" s="45">
        <v>2</v>
      </c>
      <c r="AK20" s="45">
        <v>0</v>
      </c>
      <c r="AL20" s="45">
        <v>3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1</v>
      </c>
      <c r="AS20" s="45">
        <v>0</v>
      </c>
      <c r="AT20" s="45">
        <v>0</v>
      </c>
      <c r="AU20" s="45" t="s">
        <v>160</v>
      </c>
      <c r="AV20" s="45">
        <v>0</v>
      </c>
      <c r="AW20" s="45">
        <v>0</v>
      </c>
      <c r="AX20" s="45">
        <v>1</v>
      </c>
      <c r="AY20" s="45">
        <v>0</v>
      </c>
      <c r="AZ20" s="45">
        <v>1</v>
      </c>
      <c r="BA20" s="46">
        <v>0</v>
      </c>
      <c r="BB20" s="53">
        <f t="shared" si="6"/>
        <v>40</v>
      </c>
      <c r="BC20" s="54">
        <f t="shared" si="0"/>
        <v>0</v>
      </c>
      <c r="BD20" s="55">
        <f t="shared" si="1"/>
        <v>40</v>
      </c>
      <c r="BE20" s="33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>
        <v>-1</v>
      </c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56"/>
      <c r="CK20" s="57">
        <f t="shared" si="7"/>
        <v>8</v>
      </c>
      <c r="CL20" s="41">
        <f t="shared" si="8"/>
        <v>0</v>
      </c>
      <c r="CM20" s="41">
        <f t="shared" si="9"/>
        <v>2</v>
      </c>
      <c r="CN20" s="41">
        <f t="shared" si="10"/>
        <v>0</v>
      </c>
      <c r="CO20" s="41">
        <f t="shared" si="11"/>
        <v>0</v>
      </c>
      <c r="CP20" s="41">
        <f t="shared" si="12"/>
        <v>0</v>
      </c>
      <c r="CQ20" s="41">
        <f t="shared" si="13"/>
        <v>14</v>
      </c>
      <c r="CR20" s="41">
        <f t="shared" si="14"/>
        <v>0</v>
      </c>
      <c r="CS20" s="41">
        <f t="shared" si="15"/>
        <v>3</v>
      </c>
      <c r="CT20" s="41">
        <f t="shared" si="16"/>
        <v>0</v>
      </c>
      <c r="CU20" s="41">
        <f t="shared" si="17"/>
        <v>0</v>
      </c>
      <c r="CV20" s="41">
        <f t="shared" si="18"/>
        <v>0</v>
      </c>
      <c r="CW20" s="41">
        <f t="shared" si="19"/>
        <v>5</v>
      </c>
      <c r="CX20" s="41">
        <f t="shared" si="20"/>
        <v>0</v>
      </c>
      <c r="CY20" s="41">
        <f t="shared" si="21"/>
        <v>1</v>
      </c>
      <c r="CZ20" s="41">
        <f t="shared" si="22"/>
        <v>0</v>
      </c>
      <c r="DA20" s="41">
        <f t="shared" si="23"/>
        <v>3</v>
      </c>
      <c r="DB20" s="41">
        <f t="shared" si="24"/>
        <v>0</v>
      </c>
      <c r="DC20" s="41">
        <f t="shared" si="25"/>
        <v>0</v>
      </c>
      <c r="DD20" s="41">
        <f t="shared" si="26"/>
        <v>0</v>
      </c>
      <c r="DE20" s="41">
        <f t="shared" si="27"/>
        <v>0</v>
      </c>
      <c r="DF20" s="41">
        <f t="shared" si="28"/>
        <v>0</v>
      </c>
      <c r="DG20" s="41">
        <f t="shared" si="29"/>
        <v>1</v>
      </c>
      <c r="DH20" s="41">
        <f t="shared" si="34"/>
        <v>0</v>
      </c>
      <c r="DI20" s="41">
        <f t="shared" si="35"/>
        <v>0</v>
      </c>
      <c r="DJ20" s="41" t="s">
        <v>160</v>
      </c>
      <c r="DK20" s="41">
        <f t="shared" si="36"/>
        <v>0</v>
      </c>
      <c r="DL20" s="41">
        <f t="shared" si="37"/>
        <v>0</v>
      </c>
      <c r="DM20" s="41">
        <f t="shared" si="38"/>
        <v>1</v>
      </c>
      <c r="DN20" s="41">
        <f t="shared" si="39"/>
        <v>0</v>
      </c>
      <c r="DO20" s="41">
        <f t="shared" si="40"/>
        <v>1</v>
      </c>
      <c r="DP20" s="41">
        <f t="shared" si="42"/>
        <v>0</v>
      </c>
      <c r="DQ20" s="57">
        <f t="shared" si="31"/>
        <v>39</v>
      </c>
      <c r="DR20" s="41">
        <f t="shared" si="32"/>
        <v>0</v>
      </c>
      <c r="DS20" s="58">
        <f t="shared" si="33"/>
        <v>39</v>
      </c>
      <c r="DT20" s="92"/>
    </row>
    <row r="21" spans="1:124" s="8" customFormat="1" ht="27.75" customHeight="1" x14ac:dyDescent="0.2">
      <c r="A21" s="78"/>
      <c r="B21" s="82"/>
      <c r="C21" s="82"/>
      <c r="D21" s="77"/>
      <c r="E21" s="25" t="s">
        <v>32</v>
      </c>
      <c r="F21" s="26" t="s">
        <v>39</v>
      </c>
      <c r="G21" s="27" t="s">
        <v>173</v>
      </c>
      <c r="H21" s="27" t="s">
        <v>40</v>
      </c>
      <c r="I21" s="109">
        <v>6</v>
      </c>
      <c r="J21" s="110">
        <v>13</v>
      </c>
      <c r="K21" s="15">
        <v>0</v>
      </c>
      <c r="L21" s="16">
        <v>6</v>
      </c>
      <c r="M21" s="14">
        <v>14</v>
      </c>
      <c r="N21" s="14">
        <v>0</v>
      </c>
      <c r="O21" s="17">
        <v>0</v>
      </c>
      <c r="P21" s="18"/>
      <c r="Q21" s="9"/>
      <c r="R21" s="19"/>
      <c r="S21" s="102">
        <f t="shared" si="3"/>
        <v>6</v>
      </c>
      <c r="T21" s="100">
        <f t="shared" si="4"/>
        <v>13</v>
      </c>
      <c r="U21" s="101">
        <f t="shared" si="5"/>
        <v>0</v>
      </c>
      <c r="V21" s="43">
        <v>6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5">
        <v>12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3</v>
      </c>
      <c r="AI21" s="45">
        <v>0</v>
      </c>
      <c r="AJ21" s="45">
        <v>0</v>
      </c>
      <c r="AK21" s="45">
        <v>0</v>
      </c>
      <c r="AL21" s="45">
        <v>2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1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1</v>
      </c>
      <c r="AY21" s="45">
        <v>0</v>
      </c>
      <c r="AZ21" s="45">
        <v>0</v>
      </c>
      <c r="BA21" s="46">
        <v>1</v>
      </c>
      <c r="BB21" s="53">
        <f t="shared" si="6"/>
        <v>25</v>
      </c>
      <c r="BC21" s="54">
        <f t="shared" si="0"/>
        <v>1</v>
      </c>
      <c r="BD21" s="55">
        <f t="shared" si="1"/>
        <v>26</v>
      </c>
      <c r="BE21" s="35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59"/>
      <c r="CK21" s="57">
        <f t="shared" si="7"/>
        <v>6</v>
      </c>
      <c r="CL21" s="41">
        <f t="shared" si="8"/>
        <v>0</v>
      </c>
      <c r="CM21" s="41">
        <f t="shared" si="9"/>
        <v>0</v>
      </c>
      <c r="CN21" s="41">
        <f t="shared" si="10"/>
        <v>0</v>
      </c>
      <c r="CO21" s="41">
        <f t="shared" si="11"/>
        <v>0</v>
      </c>
      <c r="CP21" s="41">
        <f t="shared" si="12"/>
        <v>0</v>
      </c>
      <c r="CQ21" s="41">
        <f t="shared" si="13"/>
        <v>12</v>
      </c>
      <c r="CR21" s="41">
        <f t="shared" si="14"/>
        <v>0</v>
      </c>
      <c r="CS21" s="41">
        <f t="shared" si="15"/>
        <v>0</v>
      </c>
      <c r="CT21" s="41">
        <f t="shared" si="16"/>
        <v>0</v>
      </c>
      <c r="CU21" s="41">
        <f t="shared" si="17"/>
        <v>0</v>
      </c>
      <c r="CV21" s="41">
        <f t="shared" si="18"/>
        <v>0</v>
      </c>
      <c r="CW21" s="41">
        <f t="shared" si="19"/>
        <v>3</v>
      </c>
      <c r="CX21" s="41">
        <f t="shared" si="20"/>
        <v>0</v>
      </c>
      <c r="CY21" s="41">
        <f t="shared" si="21"/>
        <v>0</v>
      </c>
      <c r="CZ21" s="41">
        <f t="shared" si="22"/>
        <v>0</v>
      </c>
      <c r="DA21" s="41">
        <f t="shared" si="23"/>
        <v>2</v>
      </c>
      <c r="DB21" s="41">
        <f t="shared" si="24"/>
        <v>0</v>
      </c>
      <c r="DC21" s="41">
        <f t="shared" si="25"/>
        <v>0</v>
      </c>
      <c r="DD21" s="41">
        <f t="shared" si="26"/>
        <v>0</v>
      </c>
      <c r="DE21" s="41">
        <f t="shared" si="27"/>
        <v>0</v>
      </c>
      <c r="DF21" s="41">
        <f t="shared" si="28"/>
        <v>0</v>
      </c>
      <c r="DG21" s="41">
        <f t="shared" si="29"/>
        <v>1</v>
      </c>
      <c r="DH21" s="41">
        <f t="shared" si="34"/>
        <v>0</v>
      </c>
      <c r="DI21" s="41">
        <f t="shared" si="35"/>
        <v>0</v>
      </c>
      <c r="DJ21" s="41">
        <f t="shared" ref="DJ21:DJ37" si="43">AU21+CD21</f>
        <v>0</v>
      </c>
      <c r="DK21" s="41">
        <f t="shared" si="36"/>
        <v>0</v>
      </c>
      <c r="DL21" s="41">
        <f t="shared" si="37"/>
        <v>0</v>
      </c>
      <c r="DM21" s="41">
        <f t="shared" si="38"/>
        <v>1</v>
      </c>
      <c r="DN21" s="41">
        <f t="shared" si="39"/>
        <v>0</v>
      </c>
      <c r="DO21" s="41">
        <f t="shared" si="40"/>
        <v>0</v>
      </c>
      <c r="DP21" s="41">
        <f t="shared" si="42"/>
        <v>1</v>
      </c>
      <c r="DQ21" s="57">
        <f t="shared" si="31"/>
        <v>25</v>
      </c>
      <c r="DR21" s="41">
        <f t="shared" si="32"/>
        <v>1</v>
      </c>
      <c r="DS21" s="58">
        <f t="shared" si="33"/>
        <v>26</v>
      </c>
      <c r="DT21" s="92"/>
    </row>
    <row r="22" spans="1:124" s="8" customFormat="1" ht="42.75" customHeight="1" x14ac:dyDescent="0.2">
      <c r="A22" s="79"/>
      <c r="B22" s="82"/>
      <c r="C22" s="82"/>
      <c r="D22" s="77"/>
      <c r="E22" s="25" t="s">
        <v>32</v>
      </c>
      <c r="F22" s="26" t="s">
        <v>41</v>
      </c>
      <c r="G22" s="27" t="s">
        <v>173</v>
      </c>
      <c r="H22" s="27" t="s">
        <v>42</v>
      </c>
      <c r="I22" s="109">
        <v>3</v>
      </c>
      <c r="J22" s="110">
        <v>14</v>
      </c>
      <c r="K22" s="15">
        <v>0</v>
      </c>
      <c r="L22" s="16">
        <v>3</v>
      </c>
      <c r="M22" s="14">
        <v>14</v>
      </c>
      <c r="N22" s="14">
        <v>0</v>
      </c>
      <c r="O22" s="17">
        <v>0</v>
      </c>
      <c r="P22" s="18"/>
      <c r="Q22" s="9">
        <v>-1</v>
      </c>
      <c r="R22" s="19"/>
      <c r="S22" s="102">
        <f t="shared" si="3"/>
        <v>3</v>
      </c>
      <c r="T22" s="100">
        <f t="shared" si="4"/>
        <v>13</v>
      </c>
      <c r="U22" s="101">
        <f t="shared" si="5"/>
        <v>0</v>
      </c>
      <c r="V22" s="43">
        <v>3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5">
        <v>13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3</v>
      </c>
      <c r="AI22" s="45">
        <v>0</v>
      </c>
      <c r="AJ22" s="45">
        <v>0</v>
      </c>
      <c r="AK22" s="45">
        <v>0</v>
      </c>
      <c r="AL22" s="45">
        <v>2</v>
      </c>
      <c r="AM22" s="45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1</v>
      </c>
      <c r="AS22" s="45">
        <v>0</v>
      </c>
      <c r="AT22" s="45">
        <v>0</v>
      </c>
      <c r="AU22" s="45">
        <v>0</v>
      </c>
      <c r="AV22" s="45">
        <v>0</v>
      </c>
      <c r="AW22" s="45">
        <v>0</v>
      </c>
      <c r="AX22" s="45">
        <v>1</v>
      </c>
      <c r="AY22" s="45">
        <v>0</v>
      </c>
      <c r="AZ22" s="45">
        <v>0</v>
      </c>
      <c r="BA22" s="46">
        <v>1</v>
      </c>
      <c r="BB22" s="53">
        <f t="shared" si="6"/>
        <v>23</v>
      </c>
      <c r="BC22" s="54">
        <f t="shared" si="0"/>
        <v>1</v>
      </c>
      <c r="BD22" s="55">
        <f t="shared" si="1"/>
        <v>24</v>
      </c>
      <c r="BE22" s="32"/>
      <c r="BF22" s="9"/>
      <c r="BG22" s="9"/>
      <c r="BH22" s="9"/>
      <c r="BI22" s="9"/>
      <c r="BJ22" s="9"/>
      <c r="BK22" s="9">
        <v>-1</v>
      </c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76"/>
      <c r="CK22" s="57">
        <f t="shared" si="7"/>
        <v>3</v>
      </c>
      <c r="CL22" s="41">
        <f t="shared" si="8"/>
        <v>0</v>
      </c>
      <c r="CM22" s="41">
        <f t="shared" si="9"/>
        <v>0</v>
      </c>
      <c r="CN22" s="41">
        <f t="shared" si="10"/>
        <v>0</v>
      </c>
      <c r="CO22" s="41">
        <f t="shared" si="11"/>
        <v>0</v>
      </c>
      <c r="CP22" s="41">
        <f t="shared" si="12"/>
        <v>0</v>
      </c>
      <c r="CQ22" s="41">
        <f t="shared" si="13"/>
        <v>12</v>
      </c>
      <c r="CR22" s="41">
        <f t="shared" si="14"/>
        <v>0</v>
      </c>
      <c r="CS22" s="41">
        <f t="shared" si="15"/>
        <v>0</v>
      </c>
      <c r="CT22" s="41">
        <f t="shared" si="16"/>
        <v>0</v>
      </c>
      <c r="CU22" s="41">
        <f t="shared" si="17"/>
        <v>0</v>
      </c>
      <c r="CV22" s="41">
        <f t="shared" si="18"/>
        <v>0</v>
      </c>
      <c r="CW22" s="41">
        <f t="shared" si="19"/>
        <v>3</v>
      </c>
      <c r="CX22" s="41">
        <f t="shared" si="20"/>
        <v>0</v>
      </c>
      <c r="CY22" s="41">
        <f t="shared" si="21"/>
        <v>0</v>
      </c>
      <c r="CZ22" s="41">
        <f t="shared" si="22"/>
        <v>0</v>
      </c>
      <c r="DA22" s="41">
        <f t="shared" si="23"/>
        <v>2</v>
      </c>
      <c r="DB22" s="41">
        <f t="shared" si="24"/>
        <v>0</v>
      </c>
      <c r="DC22" s="41">
        <f t="shared" si="25"/>
        <v>0</v>
      </c>
      <c r="DD22" s="41">
        <f t="shared" si="26"/>
        <v>0</v>
      </c>
      <c r="DE22" s="41">
        <f t="shared" si="27"/>
        <v>0</v>
      </c>
      <c r="DF22" s="41">
        <f t="shared" si="28"/>
        <v>0</v>
      </c>
      <c r="DG22" s="41">
        <f t="shared" si="29"/>
        <v>1</v>
      </c>
      <c r="DH22" s="41">
        <f t="shared" si="34"/>
        <v>0</v>
      </c>
      <c r="DI22" s="41">
        <f t="shared" si="35"/>
        <v>0</v>
      </c>
      <c r="DJ22" s="41">
        <f t="shared" si="43"/>
        <v>0</v>
      </c>
      <c r="DK22" s="41">
        <f t="shared" si="36"/>
        <v>0</v>
      </c>
      <c r="DL22" s="41">
        <f t="shared" si="37"/>
        <v>0</v>
      </c>
      <c r="DM22" s="41">
        <f t="shared" si="38"/>
        <v>1</v>
      </c>
      <c r="DN22" s="41">
        <f t="shared" si="39"/>
        <v>0</v>
      </c>
      <c r="DO22" s="41">
        <f t="shared" si="40"/>
        <v>0</v>
      </c>
      <c r="DP22" s="41">
        <f t="shared" si="42"/>
        <v>1</v>
      </c>
      <c r="DQ22" s="57">
        <f t="shared" si="31"/>
        <v>22</v>
      </c>
      <c r="DR22" s="41">
        <f t="shared" si="32"/>
        <v>1</v>
      </c>
      <c r="DS22" s="58">
        <f t="shared" si="33"/>
        <v>23</v>
      </c>
      <c r="DT22" s="97"/>
    </row>
    <row r="23" spans="1:124" s="8" customFormat="1" ht="27.75" customHeight="1" x14ac:dyDescent="0.2">
      <c r="A23" s="78"/>
      <c r="B23" s="82"/>
      <c r="C23" s="82"/>
      <c r="D23" s="77"/>
      <c r="E23" s="28" t="s">
        <v>43</v>
      </c>
      <c r="F23" s="29" t="s">
        <v>44</v>
      </c>
      <c r="G23" s="30" t="s">
        <v>173</v>
      </c>
      <c r="H23" s="30" t="s">
        <v>45</v>
      </c>
      <c r="I23" s="109">
        <v>3</v>
      </c>
      <c r="J23" s="110">
        <v>6</v>
      </c>
      <c r="K23" s="15">
        <v>0</v>
      </c>
      <c r="L23" s="16">
        <v>3</v>
      </c>
      <c r="M23" s="14">
        <v>7</v>
      </c>
      <c r="N23" s="14">
        <v>0</v>
      </c>
      <c r="O23" s="17">
        <v>0</v>
      </c>
      <c r="P23" s="18"/>
      <c r="Q23" s="9"/>
      <c r="R23" s="19"/>
      <c r="S23" s="102">
        <f t="shared" si="3"/>
        <v>3</v>
      </c>
      <c r="T23" s="100">
        <f t="shared" si="4"/>
        <v>6</v>
      </c>
      <c r="U23" s="101">
        <f t="shared" si="5"/>
        <v>0</v>
      </c>
      <c r="V23" s="43">
        <v>3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5">
        <v>5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2</v>
      </c>
      <c r="AI23" s="45">
        <v>0</v>
      </c>
      <c r="AJ23" s="45">
        <v>0</v>
      </c>
      <c r="AK23" s="45">
        <v>0</v>
      </c>
      <c r="AL23" s="45">
        <v>1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>
        <v>0</v>
      </c>
      <c r="AS23" s="45" t="s">
        <v>160</v>
      </c>
      <c r="AT23" s="45">
        <v>0</v>
      </c>
      <c r="AU23" s="45">
        <v>0</v>
      </c>
      <c r="AV23" s="45">
        <v>0</v>
      </c>
      <c r="AW23" s="45">
        <v>0</v>
      </c>
      <c r="AX23" s="45">
        <v>1</v>
      </c>
      <c r="AY23" s="45">
        <v>0</v>
      </c>
      <c r="AZ23" s="45">
        <v>0</v>
      </c>
      <c r="BA23" s="46">
        <v>1</v>
      </c>
      <c r="BB23" s="53">
        <f t="shared" si="6"/>
        <v>12</v>
      </c>
      <c r="BC23" s="54">
        <f t="shared" si="0"/>
        <v>1</v>
      </c>
      <c r="BD23" s="55">
        <f t="shared" si="1"/>
        <v>13</v>
      </c>
      <c r="BE23" s="33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56"/>
      <c r="CK23" s="57">
        <f t="shared" si="7"/>
        <v>3</v>
      </c>
      <c r="CL23" s="41">
        <f t="shared" si="8"/>
        <v>0</v>
      </c>
      <c r="CM23" s="41">
        <f t="shared" si="9"/>
        <v>0</v>
      </c>
      <c r="CN23" s="41">
        <f t="shared" si="10"/>
        <v>0</v>
      </c>
      <c r="CO23" s="41">
        <f t="shared" si="11"/>
        <v>0</v>
      </c>
      <c r="CP23" s="41">
        <f t="shared" si="12"/>
        <v>0</v>
      </c>
      <c r="CQ23" s="41">
        <f t="shared" si="13"/>
        <v>5</v>
      </c>
      <c r="CR23" s="41">
        <f t="shared" si="14"/>
        <v>0</v>
      </c>
      <c r="CS23" s="41">
        <f t="shared" si="15"/>
        <v>0</v>
      </c>
      <c r="CT23" s="41">
        <f t="shared" si="16"/>
        <v>0</v>
      </c>
      <c r="CU23" s="41">
        <f t="shared" si="17"/>
        <v>0</v>
      </c>
      <c r="CV23" s="41">
        <f t="shared" si="18"/>
        <v>0</v>
      </c>
      <c r="CW23" s="41">
        <f t="shared" si="19"/>
        <v>2</v>
      </c>
      <c r="CX23" s="41">
        <f t="shared" si="20"/>
        <v>0</v>
      </c>
      <c r="CY23" s="41">
        <f t="shared" si="21"/>
        <v>0</v>
      </c>
      <c r="CZ23" s="41">
        <f t="shared" si="22"/>
        <v>0</v>
      </c>
      <c r="DA23" s="41">
        <f t="shared" si="23"/>
        <v>1</v>
      </c>
      <c r="DB23" s="41">
        <f t="shared" si="24"/>
        <v>0</v>
      </c>
      <c r="DC23" s="41">
        <f t="shared" si="25"/>
        <v>0</v>
      </c>
      <c r="DD23" s="41">
        <f t="shared" si="26"/>
        <v>0</v>
      </c>
      <c r="DE23" s="41">
        <f t="shared" si="27"/>
        <v>0</v>
      </c>
      <c r="DF23" s="41">
        <f t="shared" si="28"/>
        <v>0</v>
      </c>
      <c r="DG23" s="41">
        <f t="shared" si="29"/>
        <v>0</v>
      </c>
      <c r="DH23" s="41" t="s">
        <v>160</v>
      </c>
      <c r="DI23" s="41">
        <f t="shared" si="35"/>
        <v>0</v>
      </c>
      <c r="DJ23" s="41">
        <f t="shared" si="43"/>
        <v>0</v>
      </c>
      <c r="DK23" s="41">
        <f t="shared" si="36"/>
        <v>0</v>
      </c>
      <c r="DL23" s="41">
        <f t="shared" si="37"/>
        <v>0</v>
      </c>
      <c r="DM23" s="41">
        <f t="shared" si="38"/>
        <v>1</v>
      </c>
      <c r="DN23" s="41">
        <f t="shared" si="39"/>
        <v>0</v>
      </c>
      <c r="DO23" s="41">
        <f t="shared" si="40"/>
        <v>0</v>
      </c>
      <c r="DP23" s="41">
        <f t="shared" si="42"/>
        <v>1</v>
      </c>
      <c r="DQ23" s="57">
        <f t="shared" si="31"/>
        <v>12</v>
      </c>
      <c r="DR23" s="41">
        <f t="shared" si="32"/>
        <v>1</v>
      </c>
      <c r="DS23" s="58">
        <f t="shared" si="33"/>
        <v>13</v>
      </c>
      <c r="DT23" s="92"/>
    </row>
    <row r="24" spans="1:124" s="8" customFormat="1" ht="62.25" customHeight="1" x14ac:dyDescent="0.2">
      <c r="A24" s="79"/>
      <c r="B24" s="82"/>
      <c r="C24" s="82"/>
      <c r="D24" s="77"/>
      <c r="E24" s="28" t="s">
        <v>46</v>
      </c>
      <c r="F24" s="29" t="s">
        <v>47</v>
      </c>
      <c r="G24" s="30" t="s">
        <v>20</v>
      </c>
      <c r="H24" s="30" t="s">
        <v>48</v>
      </c>
      <c r="I24" s="109">
        <v>1</v>
      </c>
      <c r="J24" s="110">
        <v>4</v>
      </c>
      <c r="K24" s="15">
        <v>0</v>
      </c>
      <c r="L24" s="16">
        <v>3</v>
      </c>
      <c r="M24" s="14">
        <v>5</v>
      </c>
      <c r="N24" s="14">
        <v>0</v>
      </c>
      <c r="O24" s="17">
        <v>0</v>
      </c>
      <c r="P24" s="18"/>
      <c r="Q24" s="9"/>
      <c r="R24" s="19"/>
      <c r="S24" s="102">
        <f t="shared" si="3"/>
        <v>1</v>
      </c>
      <c r="T24" s="100">
        <f t="shared" si="4"/>
        <v>4</v>
      </c>
      <c r="U24" s="101">
        <f t="shared" si="5"/>
        <v>0</v>
      </c>
      <c r="V24" s="43">
        <v>1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5">
        <v>2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1</v>
      </c>
      <c r="AI24" s="45">
        <v>2</v>
      </c>
      <c r="AJ24" s="45">
        <v>0</v>
      </c>
      <c r="AK24" s="45">
        <v>0</v>
      </c>
      <c r="AL24" s="45">
        <v>0</v>
      </c>
      <c r="AM24" s="45">
        <v>1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 t="s">
        <v>160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  <c r="AY24" s="45">
        <v>1</v>
      </c>
      <c r="AZ24" s="45">
        <v>0</v>
      </c>
      <c r="BA24" s="46" t="s">
        <v>160</v>
      </c>
      <c r="BB24" s="53">
        <f t="shared" si="6"/>
        <v>4</v>
      </c>
      <c r="BC24" s="54">
        <f t="shared" si="0"/>
        <v>4</v>
      </c>
      <c r="BD24" s="55">
        <f t="shared" si="1"/>
        <v>8</v>
      </c>
      <c r="BE24" s="33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56"/>
      <c r="CK24" s="57">
        <f t="shared" si="7"/>
        <v>1</v>
      </c>
      <c r="CL24" s="41">
        <f t="shared" si="8"/>
        <v>0</v>
      </c>
      <c r="CM24" s="41">
        <f t="shared" si="9"/>
        <v>0</v>
      </c>
      <c r="CN24" s="41">
        <f t="shared" si="10"/>
        <v>0</v>
      </c>
      <c r="CO24" s="41">
        <f t="shared" si="11"/>
        <v>0</v>
      </c>
      <c r="CP24" s="41">
        <f t="shared" si="12"/>
        <v>0</v>
      </c>
      <c r="CQ24" s="41">
        <f t="shared" si="13"/>
        <v>2</v>
      </c>
      <c r="CR24" s="41">
        <f t="shared" si="14"/>
        <v>0</v>
      </c>
      <c r="CS24" s="41">
        <f t="shared" si="15"/>
        <v>0</v>
      </c>
      <c r="CT24" s="41">
        <f t="shared" si="16"/>
        <v>0</v>
      </c>
      <c r="CU24" s="41">
        <f t="shared" si="17"/>
        <v>0</v>
      </c>
      <c r="CV24" s="41">
        <f t="shared" si="18"/>
        <v>0</v>
      </c>
      <c r="CW24" s="41">
        <f t="shared" si="19"/>
        <v>1</v>
      </c>
      <c r="CX24" s="41">
        <f t="shared" si="20"/>
        <v>2</v>
      </c>
      <c r="CY24" s="41">
        <f t="shared" si="21"/>
        <v>0</v>
      </c>
      <c r="CZ24" s="41">
        <f t="shared" si="22"/>
        <v>0</v>
      </c>
      <c r="DA24" s="41">
        <f t="shared" si="23"/>
        <v>0</v>
      </c>
      <c r="DB24" s="41">
        <f t="shared" si="24"/>
        <v>1</v>
      </c>
      <c r="DC24" s="41">
        <f t="shared" si="25"/>
        <v>0</v>
      </c>
      <c r="DD24" s="41">
        <f t="shared" si="26"/>
        <v>0</v>
      </c>
      <c r="DE24" s="41">
        <f t="shared" si="27"/>
        <v>0</v>
      </c>
      <c r="DF24" s="41">
        <f t="shared" si="28"/>
        <v>0</v>
      </c>
      <c r="DG24" s="41">
        <f t="shared" si="29"/>
        <v>0</v>
      </c>
      <c r="DH24" s="41" t="s">
        <v>160</v>
      </c>
      <c r="DI24" s="41">
        <f t="shared" si="35"/>
        <v>0</v>
      </c>
      <c r="DJ24" s="41">
        <f t="shared" si="43"/>
        <v>0</v>
      </c>
      <c r="DK24" s="41">
        <f t="shared" si="36"/>
        <v>0</v>
      </c>
      <c r="DL24" s="41">
        <f t="shared" si="37"/>
        <v>0</v>
      </c>
      <c r="DM24" s="41">
        <f t="shared" si="38"/>
        <v>0</v>
      </c>
      <c r="DN24" s="41">
        <f t="shared" si="39"/>
        <v>1</v>
      </c>
      <c r="DO24" s="41">
        <f t="shared" si="40"/>
        <v>0</v>
      </c>
      <c r="DP24" s="41" t="s">
        <v>160</v>
      </c>
      <c r="DQ24" s="57">
        <f t="shared" si="31"/>
        <v>4</v>
      </c>
      <c r="DR24" s="41">
        <f t="shared" si="32"/>
        <v>4</v>
      </c>
      <c r="DS24" s="58">
        <f t="shared" si="33"/>
        <v>8</v>
      </c>
      <c r="DT24" s="92"/>
    </row>
    <row r="25" spans="1:124" s="8" customFormat="1" ht="40.5" customHeight="1" x14ac:dyDescent="0.2">
      <c r="A25" s="78"/>
      <c r="B25" s="82"/>
      <c r="C25" s="82"/>
      <c r="D25" s="77"/>
      <c r="E25" s="25" t="s">
        <v>49</v>
      </c>
      <c r="F25" s="26" t="s">
        <v>50</v>
      </c>
      <c r="G25" s="27" t="s">
        <v>173</v>
      </c>
      <c r="H25" s="27" t="s">
        <v>51</v>
      </c>
      <c r="I25" s="109">
        <v>5</v>
      </c>
      <c r="J25" s="110">
        <v>13</v>
      </c>
      <c r="K25" s="15">
        <v>0</v>
      </c>
      <c r="L25" s="16">
        <v>6</v>
      </c>
      <c r="M25" s="14">
        <v>14</v>
      </c>
      <c r="N25" s="14">
        <v>0</v>
      </c>
      <c r="O25" s="17">
        <v>0</v>
      </c>
      <c r="P25" s="18"/>
      <c r="Q25" s="9"/>
      <c r="R25" s="19"/>
      <c r="S25" s="102">
        <f t="shared" si="3"/>
        <v>5</v>
      </c>
      <c r="T25" s="100">
        <f t="shared" si="4"/>
        <v>13</v>
      </c>
      <c r="U25" s="101">
        <f t="shared" si="5"/>
        <v>0</v>
      </c>
      <c r="V25" s="43">
        <v>5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5">
        <v>12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3</v>
      </c>
      <c r="AI25" s="45">
        <v>0</v>
      </c>
      <c r="AJ25" s="45">
        <v>0</v>
      </c>
      <c r="AK25" s="45">
        <v>0</v>
      </c>
      <c r="AL25" s="45">
        <v>2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1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1</v>
      </c>
      <c r="AY25" s="45">
        <v>0</v>
      </c>
      <c r="AZ25" s="45">
        <v>0</v>
      </c>
      <c r="BA25" s="46" t="s">
        <v>160</v>
      </c>
      <c r="BB25" s="53">
        <f t="shared" si="6"/>
        <v>24</v>
      </c>
      <c r="BC25" s="54">
        <f t="shared" si="0"/>
        <v>0</v>
      </c>
      <c r="BD25" s="55">
        <f t="shared" si="1"/>
        <v>24</v>
      </c>
      <c r="BE25" s="33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56"/>
      <c r="CK25" s="57">
        <f t="shared" si="7"/>
        <v>5</v>
      </c>
      <c r="CL25" s="41">
        <f t="shared" si="8"/>
        <v>0</v>
      </c>
      <c r="CM25" s="41">
        <f t="shared" si="9"/>
        <v>0</v>
      </c>
      <c r="CN25" s="41">
        <f t="shared" si="10"/>
        <v>0</v>
      </c>
      <c r="CO25" s="41">
        <f t="shared" si="11"/>
        <v>0</v>
      </c>
      <c r="CP25" s="41">
        <f t="shared" si="12"/>
        <v>0</v>
      </c>
      <c r="CQ25" s="41">
        <f t="shared" si="13"/>
        <v>12</v>
      </c>
      <c r="CR25" s="41">
        <f t="shared" si="14"/>
        <v>0</v>
      </c>
      <c r="CS25" s="41">
        <f t="shared" si="15"/>
        <v>0</v>
      </c>
      <c r="CT25" s="41">
        <f t="shared" si="16"/>
        <v>0</v>
      </c>
      <c r="CU25" s="41">
        <f t="shared" si="17"/>
        <v>0</v>
      </c>
      <c r="CV25" s="41">
        <f t="shared" si="18"/>
        <v>0</v>
      </c>
      <c r="CW25" s="41">
        <f t="shared" si="19"/>
        <v>3</v>
      </c>
      <c r="CX25" s="41">
        <f t="shared" si="20"/>
        <v>0</v>
      </c>
      <c r="CY25" s="41">
        <f t="shared" si="21"/>
        <v>0</v>
      </c>
      <c r="CZ25" s="41">
        <f t="shared" si="22"/>
        <v>0</v>
      </c>
      <c r="DA25" s="41">
        <f t="shared" si="23"/>
        <v>2</v>
      </c>
      <c r="DB25" s="41">
        <f t="shared" si="24"/>
        <v>0</v>
      </c>
      <c r="DC25" s="41">
        <f t="shared" si="25"/>
        <v>0</v>
      </c>
      <c r="DD25" s="41">
        <f t="shared" si="26"/>
        <v>0</v>
      </c>
      <c r="DE25" s="41">
        <f t="shared" si="27"/>
        <v>0</v>
      </c>
      <c r="DF25" s="41">
        <f t="shared" si="28"/>
        <v>0</v>
      </c>
      <c r="DG25" s="41">
        <f t="shared" si="29"/>
        <v>1</v>
      </c>
      <c r="DH25" s="41">
        <f t="shared" ref="DH25:DH39" si="44">AS25+CB25</f>
        <v>0</v>
      </c>
      <c r="DI25" s="41">
        <f t="shared" si="35"/>
        <v>0</v>
      </c>
      <c r="DJ25" s="41">
        <f t="shared" si="43"/>
        <v>0</v>
      </c>
      <c r="DK25" s="41">
        <f t="shared" si="36"/>
        <v>0</v>
      </c>
      <c r="DL25" s="41">
        <f t="shared" si="37"/>
        <v>0</v>
      </c>
      <c r="DM25" s="41">
        <f t="shared" si="38"/>
        <v>1</v>
      </c>
      <c r="DN25" s="41">
        <f t="shared" si="39"/>
        <v>0</v>
      </c>
      <c r="DO25" s="41">
        <f t="shared" si="40"/>
        <v>0</v>
      </c>
      <c r="DP25" s="41" t="s">
        <v>160</v>
      </c>
      <c r="DQ25" s="57">
        <f t="shared" si="31"/>
        <v>24</v>
      </c>
      <c r="DR25" s="41">
        <f t="shared" si="32"/>
        <v>0</v>
      </c>
      <c r="DS25" s="58">
        <f t="shared" si="33"/>
        <v>24</v>
      </c>
      <c r="DT25" s="92"/>
    </row>
    <row r="26" spans="1:124" s="8" customFormat="1" ht="53.25" customHeight="1" x14ac:dyDescent="0.2">
      <c r="A26" s="79"/>
      <c r="B26" s="82" t="s">
        <v>183</v>
      </c>
      <c r="C26" s="82" t="s">
        <v>188</v>
      </c>
      <c r="D26" s="77"/>
      <c r="E26" s="25" t="s">
        <v>49</v>
      </c>
      <c r="F26" s="26">
        <v>19008046</v>
      </c>
      <c r="G26" s="27" t="s">
        <v>173</v>
      </c>
      <c r="H26" s="27" t="s">
        <v>52</v>
      </c>
      <c r="I26" s="109">
        <v>3</v>
      </c>
      <c r="J26" s="110">
        <v>11</v>
      </c>
      <c r="K26" s="15">
        <v>0</v>
      </c>
      <c r="L26" s="16">
        <v>5</v>
      </c>
      <c r="M26" s="14">
        <v>10</v>
      </c>
      <c r="N26" s="14">
        <v>0</v>
      </c>
      <c r="O26" s="17">
        <v>0</v>
      </c>
      <c r="P26" s="18">
        <v>1</v>
      </c>
      <c r="Q26" s="9">
        <v>-1</v>
      </c>
      <c r="R26" s="19"/>
      <c r="S26" s="102">
        <f t="shared" si="3"/>
        <v>4</v>
      </c>
      <c r="T26" s="100">
        <f t="shared" si="4"/>
        <v>10</v>
      </c>
      <c r="U26" s="101">
        <f t="shared" si="5"/>
        <v>0</v>
      </c>
      <c r="V26" s="43">
        <v>3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5">
        <v>8</v>
      </c>
      <c r="AC26" s="45">
        <v>0</v>
      </c>
      <c r="AD26" s="45">
        <v>2</v>
      </c>
      <c r="AE26" s="45">
        <v>0</v>
      </c>
      <c r="AF26" s="45">
        <v>0</v>
      </c>
      <c r="AG26" s="45">
        <v>0</v>
      </c>
      <c r="AH26" s="45">
        <v>3</v>
      </c>
      <c r="AI26" s="45">
        <v>0</v>
      </c>
      <c r="AJ26" s="45">
        <v>0</v>
      </c>
      <c r="AK26" s="45">
        <v>0</v>
      </c>
      <c r="AL26" s="45">
        <v>1</v>
      </c>
      <c r="AM26" s="45">
        <v>0</v>
      </c>
      <c r="AN26" s="45">
        <v>1</v>
      </c>
      <c r="AO26" s="45">
        <v>0</v>
      </c>
      <c r="AP26" s="45">
        <v>0</v>
      </c>
      <c r="AQ26" s="45">
        <v>0</v>
      </c>
      <c r="AR26" s="45">
        <v>1</v>
      </c>
      <c r="AS26" s="45">
        <v>0</v>
      </c>
      <c r="AT26" s="45">
        <v>0</v>
      </c>
      <c r="AU26" s="45">
        <v>0</v>
      </c>
      <c r="AV26" s="45">
        <v>0</v>
      </c>
      <c r="AW26" s="45">
        <v>0</v>
      </c>
      <c r="AX26" s="45">
        <v>1</v>
      </c>
      <c r="AY26" s="45">
        <v>0</v>
      </c>
      <c r="AZ26" s="45">
        <v>0</v>
      </c>
      <c r="BA26" s="46">
        <v>1</v>
      </c>
      <c r="BB26" s="53">
        <f t="shared" si="6"/>
        <v>20</v>
      </c>
      <c r="BC26" s="54">
        <f t="shared" si="0"/>
        <v>1</v>
      </c>
      <c r="BD26" s="55">
        <f t="shared" si="1"/>
        <v>21</v>
      </c>
      <c r="BE26" s="33"/>
      <c r="BF26" s="31"/>
      <c r="BG26" s="31">
        <v>1</v>
      </c>
      <c r="BH26" s="31"/>
      <c r="BI26" s="31"/>
      <c r="BJ26" s="31"/>
      <c r="BK26" s="31">
        <v>-1</v>
      </c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56"/>
      <c r="CK26" s="57">
        <f t="shared" si="7"/>
        <v>3</v>
      </c>
      <c r="CL26" s="41">
        <f t="shared" si="8"/>
        <v>0</v>
      </c>
      <c r="CM26" s="41">
        <f t="shared" si="9"/>
        <v>1</v>
      </c>
      <c r="CN26" s="41">
        <f t="shared" si="10"/>
        <v>0</v>
      </c>
      <c r="CO26" s="41">
        <f t="shared" si="11"/>
        <v>0</v>
      </c>
      <c r="CP26" s="41">
        <f t="shared" si="12"/>
        <v>0</v>
      </c>
      <c r="CQ26" s="41">
        <f t="shared" si="13"/>
        <v>7</v>
      </c>
      <c r="CR26" s="41">
        <f t="shared" si="14"/>
        <v>0</v>
      </c>
      <c r="CS26" s="41">
        <f t="shared" si="15"/>
        <v>2</v>
      </c>
      <c r="CT26" s="41">
        <f t="shared" si="16"/>
        <v>0</v>
      </c>
      <c r="CU26" s="41">
        <f t="shared" si="17"/>
        <v>0</v>
      </c>
      <c r="CV26" s="41">
        <f t="shared" si="18"/>
        <v>0</v>
      </c>
      <c r="CW26" s="41">
        <f t="shared" si="19"/>
        <v>3</v>
      </c>
      <c r="CX26" s="41">
        <f t="shared" si="20"/>
        <v>0</v>
      </c>
      <c r="CY26" s="41">
        <f t="shared" si="21"/>
        <v>0</v>
      </c>
      <c r="CZ26" s="41">
        <f t="shared" si="22"/>
        <v>0</v>
      </c>
      <c r="DA26" s="41">
        <f t="shared" si="23"/>
        <v>1</v>
      </c>
      <c r="DB26" s="41">
        <f t="shared" si="24"/>
        <v>0</v>
      </c>
      <c r="DC26" s="41">
        <f t="shared" si="25"/>
        <v>1</v>
      </c>
      <c r="DD26" s="41">
        <f t="shared" si="26"/>
        <v>0</v>
      </c>
      <c r="DE26" s="41">
        <f t="shared" si="27"/>
        <v>0</v>
      </c>
      <c r="DF26" s="41">
        <f t="shared" si="28"/>
        <v>0</v>
      </c>
      <c r="DG26" s="41">
        <f t="shared" si="29"/>
        <v>1</v>
      </c>
      <c r="DH26" s="41">
        <f t="shared" si="44"/>
        <v>0</v>
      </c>
      <c r="DI26" s="41">
        <f t="shared" si="35"/>
        <v>0</v>
      </c>
      <c r="DJ26" s="41">
        <f t="shared" si="43"/>
        <v>0</v>
      </c>
      <c r="DK26" s="41">
        <f t="shared" si="36"/>
        <v>0</v>
      </c>
      <c r="DL26" s="41">
        <f t="shared" si="37"/>
        <v>0</v>
      </c>
      <c r="DM26" s="41">
        <f t="shared" si="38"/>
        <v>1</v>
      </c>
      <c r="DN26" s="41">
        <f t="shared" si="39"/>
        <v>0</v>
      </c>
      <c r="DO26" s="41">
        <f t="shared" si="40"/>
        <v>0</v>
      </c>
      <c r="DP26" s="41">
        <f t="shared" ref="DP26:DP31" si="45">BA26+CJ26</f>
        <v>1</v>
      </c>
      <c r="DQ26" s="57">
        <f t="shared" si="31"/>
        <v>20</v>
      </c>
      <c r="DR26" s="41">
        <f t="shared" si="32"/>
        <v>1</v>
      </c>
      <c r="DS26" s="58">
        <f t="shared" si="33"/>
        <v>21</v>
      </c>
      <c r="DT26" s="97"/>
    </row>
    <row r="27" spans="1:124" s="8" customFormat="1" ht="63" customHeight="1" x14ac:dyDescent="0.2">
      <c r="A27" s="79"/>
      <c r="B27" s="82"/>
      <c r="C27" s="82"/>
      <c r="D27" s="77"/>
      <c r="E27" s="25" t="s">
        <v>49</v>
      </c>
      <c r="F27" s="26" t="s">
        <v>53</v>
      </c>
      <c r="G27" s="27" t="s">
        <v>173</v>
      </c>
      <c r="H27" s="27" t="s">
        <v>54</v>
      </c>
      <c r="I27" s="109">
        <v>3</v>
      </c>
      <c r="J27" s="110">
        <v>8</v>
      </c>
      <c r="K27" s="15">
        <v>0</v>
      </c>
      <c r="L27" s="16">
        <v>3</v>
      </c>
      <c r="M27" s="14">
        <v>8</v>
      </c>
      <c r="N27" s="14">
        <v>0</v>
      </c>
      <c r="O27" s="17">
        <v>0</v>
      </c>
      <c r="P27" s="18"/>
      <c r="Q27" s="9">
        <v>-1</v>
      </c>
      <c r="R27" s="19"/>
      <c r="S27" s="102">
        <f t="shared" si="3"/>
        <v>3</v>
      </c>
      <c r="T27" s="100">
        <f t="shared" si="4"/>
        <v>7</v>
      </c>
      <c r="U27" s="101">
        <f t="shared" si="5"/>
        <v>0</v>
      </c>
      <c r="V27" s="43">
        <v>3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5">
        <v>7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2</v>
      </c>
      <c r="AI27" s="45">
        <v>0</v>
      </c>
      <c r="AJ27" s="45">
        <v>0</v>
      </c>
      <c r="AK27" s="45">
        <v>0</v>
      </c>
      <c r="AL27" s="45">
        <v>1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5">
        <v>1</v>
      </c>
      <c r="AV27" s="45">
        <v>0</v>
      </c>
      <c r="AW27" s="45">
        <v>0</v>
      </c>
      <c r="AX27" s="45">
        <v>1</v>
      </c>
      <c r="AY27" s="45">
        <v>0</v>
      </c>
      <c r="AZ27" s="45">
        <v>0</v>
      </c>
      <c r="BA27" s="46">
        <v>1</v>
      </c>
      <c r="BB27" s="53">
        <f t="shared" si="6"/>
        <v>14</v>
      </c>
      <c r="BC27" s="54">
        <f t="shared" si="0"/>
        <v>2</v>
      </c>
      <c r="BD27" s="55">
        <f t="shared" si="1"/>
        <v>16</v>
      </c>
      <c r="BE27" s="33"/>
      <c r="BF27" s="31"/>
      <c r="BG27" s="31"/>
      <c r="BH27" s="31"/>
      <c r="BI27" s="31"/>
      <c r="BJ27" s="31"/>
      <c r="BK27" s="31">
        <v>-1</v>
      </c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56"/>
      <c r="CK27" s="57">
        <f t="shared" si="7"/>
        <v>3</v>
      </c>
      <c r="CL27" s="41">
        <f t="shared" si="8"/>
        <v>0</v>
      </c>
      <c r="CM27" s="41">
        <f t="shared" si="9"/>
        <v>0</v>
      </c>
      <c r="CN27" s="41">
        <f t="shared" si="10"/>
        <v>0</v>
      </c>
      <c r="CO27" s="41">
        <f t="shared" si="11"/>
        <v>0</v>
      </c>
      <c r="CP27" s="41">
        <f t="shared" si="12"/>
        <v>0</v>
      </c>
      <c r="CQ27" s="41">
        <f t="shared" si="13"/>
        <v>6</v>
      </c>
      <c r="CR27" s="41">
        <f t="shared" si="14"/>
        <v>0</v>
      </c>
      <c r="CS27" s="41">
        <f t="shared" si="15"/>
        <v>0</v>
      </c>
      <c r="CT27" s="41">
        <f t="shared" si="16"/>
        <v>0</v>
      </c>
      <c r="CU27" s="41">
        <f t="shared" si="17"/>
        <v>0</v>
      </c>
      <c r="CV27" s="41">
        <f t="shared" si="18"/>
        <v>0</v>
      </c>
      <c r="CW27" s="41">
        <f t="shared" si="19"/>
        <v>2</v>
      </c>
      <c r="CX27" s="41">
        <f t="shared" si="20"/>
        <v>0</v>
      </c>
      <c r="CY27" s="41">
        <f t="shared" si="21"/>
        <v>0</v>
      </c>
      <c r="CZ27" s="41">
        <f t="shared" si="22"/>
        <v>0</v>
      </c>
      <c r="DA27" s="41">
        <f t="shared" si="23"/>
        <v>1</v>
      </c>
      <c r="DB27" s="41">
        <f t="shared" si="24"/>
        <v>0</v>
      </c>
      <c r="DC27" s="41">
        <f t="shared" si="25"/>
        <v>0</v>
      </c>
      <c r="DD27" s="41">
        <f t="shared" si="26"/>
        <v>0</v>
      </c>
      <c r="DE27" s="41">
        <f t="shared" si="27"/>
        <v>0</v>
      </c>
      <c r="DF27" s="41">
        <f t="shared" si="28"/>
        <v>0</v>
      </c>
      <c r="DG27" s="41">
        <f t="shared" si="29"/>
        <v>0</v>
      </c>
      <c r="DH27" s="41">
        <f t="shared" si="44"/>
        <v>0</v>
      </c>
      <c r="DI27" s="41">
        <f t="shared" si="35"/>
        <v>0</v>
      </c>
      <c r="DJ27" s="41">
        <f t="shared" si="43"/>
        <v>1</v>
      </c>
      <c r="DK27" s="41">
        <f t="shared" si="36"/>
        <v>0</v>
      </c>
      <c r="DL27" s="41">
        <f t="shared" si="37"/>
        <v>0</v>
      </c>
      <c r="DM27" s="41">
        <f t="shared" si="38"/>
        <v>1</v>
      </c>
      <c r="DN27" s="41">
        <f t="shared" si="39"/>
        <v>0</v>
      </c>
      <c r="DO27" s="41">
        <f t="shared" si="40"/>
        <v>0</v>
      </c>
      <c r="DP27" s="41">
        <f t="shared" si="45"/>
        <v>1</v>
      </c>
      <c r="DQ27" s="57">
        <f t="shared" si="31"/>
        <v>13</v>
      </c>
      <c r="DR27" s="41">
        <f t="shared" si="32"/>
        <v>2</v>
      </c>
      <c r="DS27" s="58">
        <f t="shared" si="33"/>
        <v>15</v>
      </c>
      <c r="DT27" s="97"/>
    </row>
    <row r="28" spans="1:124" s="8" customFormat="1" ht="38.25" customHeight="1" x14ac:dyDescent="0.2">
      <c r="A28" s="78"/>
      <c r="B28" s="82"/>
      <c r="C28" s="82"/>
      <c r="D28" s="77"/>
      <c r="E28" s="25" t="s">
        <v>55</v>
      </c>
      <c r="F28" s="26" t="s">
        <v>56</v>
      </c>
      <c r="G28" s="27" t="s">
        <v>20</v>
      </c>
      <c r="H28" s="27" t="s">
        <v>57</v>
      </c>
      <c r="I28" s="109">
        <v>0</v>
      </c>
      <c r="J28" s="110">
        <v>4</v>
      </c>
      <c r="K28" s="15">
        <v>0</v>
      </c>
      <c r="L28" s="16">
        <v>0</v>
      </c>
      <c r="M28" s="14">
        <v>5</v>
      </c>
      <c r="N28" s="14">
        <v>0</v>
      </c>
      <c r="O28" s="17">
        <v>0</v>
      </c>
      <c r="P28" s="18"/>
      <c r="Q28" s="9"/>
      <c r="R28" s="19"/>
      <c r="S28" s="102">
        <f t="shared" si="3"/>
        <v>0</v>
      </c>
      <c r="T28" s="100">
        <f t="shared" si="4"/>
        <v>4</v>
      </c>
      <c r="U28" s="101">
        <f t="shared" si="5"/>
        <v>0</v>
      </c>
      <c r="V28" s="43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5">
        <v>1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2</v>
      </c>
      <c r="AI28" s="45">
        <v>2</v>
      </c>
      <c r="AJ28" s="45">
        <v>0</v>
      </c>
      <c r="AK28" s="45">
        <v>0</v>
      </c>
      <c r="AL28" s="45">
        <v>0</v>
      </c>
      <c r="AM28" s="45">
        <v>2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1</v>
      </c>
      <c r="AZ28" s="45">
        <v>0</v>
      </c>
      <c r="BA28" s="46">
        <v>0</v>
      </c>
      <c r="BB28" s="53">
        <f t="shared" si="6"/>
        <v>3</v>
      </c>
      <c r="BC28" s="54">
        <f t="shared" si="0"/>
        <v>5</v>
      </c>
      <c r="BD28" s="55">
        <f t="shared" si="1"/>
        <v>8</v>
      </c>
      <c r="BE28" s="33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60"/>
      <c r="CK28" s="57">
        <f t="shared" si="7"/>
        <v>0</v>
      </c>
      <c r="CL28" s="41">
        <f t="shared" si="8"/>
        <v>0</v>
      </c>
      <c r="CM28" s="41">
        <f t="shared" si="9"/>
        <v>0</v>
      </c>
      <c r="CN28" s="41">
        <f t="shared" si="10"/>
        <v>0</v>
      </c>
      <c r="CO28" s="41">
        <f t="shared" si="11"/>
        <v>0</v>
      </c>
      <c r="CP28" s="41">
        <f t="shared" si="12"/>
        <v>0</v>
      </c>
      <c r="CQ28" s="41">
        <f t="shared" si="13"/>
        <v>1</v>
      </c>
      <c r="CR28" s="41">
        <f t="shared" si="14"/>
        <v>0</v>
      </c>
      <c r="CS28" s="41">
        <f t="shared" si="15"/>
        <v>0</v>
      </c>
      <c r="CT28" s="41">
        <f t="shared" si="16"/>
        <v>0</v>
      </c>
      <c r="CU28" s="41">
        <f t="shared" si="17"/>
        <v>0</v>
      </c>
      <c r="CV28" s="41">
        <f t="shared" si="18"/>
        <v>0</v>
      </c>
      <c r="CW28" s="41">
        <f t="shared" si="19"/>
        <v>2</v>
      </c>
      <c r="CX28" s="41">
        <f t="shared" si="20"/>
        <v>2</v>
      </c>
      <c r="CY28" s="41">
        <f t="shared" si="21"/>
        <v>0</v>
      </c>
      <c r="CZ28" s="41">
        <f t="shared" si="22"/>
        <v>0</v>
      </c>
      <c r="DA28" s="41">
        <f t="shared" si="23"/>
        <v>0</v>
      </c>
      <c r="DB28" s="41">
        <f t="shared" si="24"/>
        <v>2</v>
      </c>
      <c r="DC28" s="41">
        <f t="shared" si="25"/>
        <v>0</v>
      </c>
      <c r="DD28" s="41">
        <f t="shared" si="26"/>
        <v>0</v>
      </c>
      <c r="DE28" s="41">
        <f t="shared" si="27"/>
        <v>0</v>
      </c>
      <c r="DF28" s="41">
        <f t="shared" si="28"/>
        <v>0</v>
      </c>
      <c r="DG28" s="41">
        <f t="shared" si="29"/>
        <v>0</v>
      </c>
      <c r="DH28" s="41">
        <f t="shared" si="44"/>
        <v>0</v>
      </c>
      <c r="DI28" s="41">
        <f t="shared" si="35"/>
        <v>0</v>
      </c>
      <c r="DJ28" s="41">
        <f t="shared" si="43"/>
        <v>0</v>
      </c>
      <c r="DK28" s="41">
        <f t="shared" si="36"/>
        <v>0</v>
      </c>
      <c r="DL28" s="41">
        <f t="shared" si="37"/>
        <v>0</v>
      </c>
      <c r="DM28" s="41">
        <f t="shared" si="38"/>
        <v>0</v>
      </c>
      <c r="DN28" s="41">
        <f t="shared" si="39"/>
        <v>1</v>
      </c>
      <c r="DO28" s="41">
        <f t="shared" si="40"/>
        <v>0</v>
      </c>
      <c r="DP28" s="41">
        <f t="shared" si="45"/>
        <v>0</v>
      </c>
      <c r="DQ28" s="57">
        <f t="shared" si="31"/>
        <v>3</v>
      </c>
      <c r="DR28" s="41">
        <f t="shared" si="32"/>
        <v>5</v>
      </c>
      <c r="DS28" s="58">
        <f t="shared" si="33"/>
        <v>8</v>
      </c>
      <c r="DT28" s="97"/>
    </row>
    <row r="29" spans="1:124" s="8" customFormat="1" ht="37.5" customHeight="1" x14ac:dyDescent="0.2">
      <c r="A29" s="79"/>
      <c r="B29" s="82" t="s">
        <v>220</v>
      </c>
      <c r="C29" s="82" t="s">
        <v>190</v>
      </c>
      <c r="D29" s="77" t="s">
        <v>200</v>
      </c>
      <c r="E29" s="25" t="s">
        <v>58</v>
      </c>
      <c r="F29" s="26">
        <v>19000710</v>
      </c>
      <c r="G29" s="27" t="s">
        <v>173</v>
      </c>
      <c r="H29" s="27" t="s">
        <v>59</v>
      </c>
      <c r="I29" s="109">
        <v>5</v>
      </c>
      <c r="J29" s="110">
        <v>13</v>
      </c>
      <c r="K29" s="15">
        <v>0</v>
      </c>
      <c r="L29" s="16">
        <v>5</v>
      </c>
      <c r="M29" s="14">
        <v>13</v>
      </c>
      <c r="N29" s="14">
        <v>0</v>
      </c>
      <c r="O29" s="17">
        <v>0</v>
      </c>
      <c r="P29" s="18"/>
      <c r="Q29" s="9"/>
      <c r="R29" s="19"/>
      <c r="S29" s="102">
        <f t="shared" si="3"/>
        <v>5</v>
      </c>
      <c r="T29" s="100">
        <f t="shared" si="4"/>
        <v>13</v>
      </c>
      <c r="U29" s="101">
        <f t="shared" si="5"/>
        <v>0</v>
      </c>
      <c r="V29" s="43">
        <v>5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5">
        <v>11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3</v>
      </c>
      <c r="AI29" s="45">
        <v>0</v>
      </c>
      <c r="AJ29" s="45">
        <v>1</v>
      </c>
      <c r="AK29" s="45">
        <v>0</v>
      </c>
      <c r="AL29" s="45">
        <v>2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1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1</v>
      </c>
      <c r="AY29" s="45">
        <v>0</v>
      </c>
      <c r="AZ29" s="45">
        <v>0</v>
      </c>
      <c r="BA29" s="46">
        <v>1</v>
      </c>
      <c r="BB29" s="53">
        <f t="shared" si="6"/>
        <v>24</v>
      </c>
      <c r="BC29" s="54">
        <f t="shared" si="0"/>
        <v>1</v>
      </c>
      <c r="BD29" s="55">
        <f t="shared" si="1"/>
        <v>25</v>
      </c>
      <c r="BE29" s="33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56"/>
      <c r="CK29" s="57">
        <f t="shared" si="7"/>
        <v>5</v>
      </c>
      <c r="CL29" s="41">
        <f t="shared" si="8"/>
        <v>0</v>
      </c>
      <c r="CM29" s="41">
        <f t="shared" si="9"/>
        <v>0</v>
      </c>
      <c r="CN29" s="41">
        <f t="shared" si="10"/>
        <v>0</v>
      </c>
      <c r="CO29" s="41">
        <f t="shared" si="11"/>
        <v>0</v>
      </c>
      <c r="CP29" s="41">
        <f t="shared" si="12"/>
        <v>0</v>
      </c>
      <c r="CQ29" s="41">
        <f t="shared" si="13"/>
        <v>11</v>
      </c>
      <c r="CR29" s="41">
        <f t="shared" si="14"/>
        <v>0</v>
      </c>
      <c r="CS29" s="41">
        <f t="shared" si="15"/>
        <v>0</v>
      </c>
      <c r="CT29" s="41">
        <f t="shared" si="16"/>
        <v>0</v>
      </c>
      <c r="CU29" s="41">
        <f t="shared" si="17"/>
        <v>0</v>
      </c>
      <c r="CV29" s="41">
        <f t="shared" si="18"/>
        <v>0</v>
      </c>
      <c r="CW29" s="41">
        <f t="shared" si="19"/>
        <v>3</v>
      </c>
      <c r="CX29" s="41">
        <f t="shared" si="20"/>
        <v>0</v>
      </c>
      <c r="CY29" s="41">
        <f t="shared" si="21"/>
        <v>1</v>
      </c>
      <c r="CZ29" s="41">
        <f t="shared" si="22"/>
        <v>0</v>
      </c>
      <c r="DA29" s="41">
        <f t="shared" si="23"/>
        <v>2</v>
      </c>
      <c r="DB29" s="41">
        <f t="shared" si="24"/>
        <v>0</v>
      </c>
      <c r="DC29" s="41">
        <f t="shared" si="25"/>
        <v>0</v>
      </c>
      <c r="DD29" s="41">
        <f t="shared" si="26"/>
        <v>0</v>
      </c>
      <c r="DE29" s="41">
        <f t="shared" si="27"/>
        <v>0</v>
      </c>
      <c r="DF29" s="41">
        <f t="shared" si="28"/>
        <v>0</v>
      </c>
      <c r="DG29" s="41">
        <f t="shared" si="29"/>
        <v>1</v>
      </c>
      <c r="DH29" s="41">
        <f t="shared" si="44"/>
        <v>0</v>
      </c>
      <c r="DI29" s="41">
        <f t="shared" si="35"/>
        <v>0</v>
      </c>
      <c r="DJ29" s="41">
        <f t="shared" si="43"/>
        <v>0</v>
      </c>
      <c r="DK29" s="41">
        <f t="shared" si="36"/>
        <v>0</v>
      </c>
      <c r="DL29" s="41">
        <f t="shared" si="37"/>
        <v>0</v>
      </c>
      <c r="DM29" s="41">
        <f t="shared" si="38"/>
        <v>1</v>
      </c>
      <c r="DN29" s="41">
        <f t="shared" si="39"/>
        <v>0</v>
      </c>
      <c r="DO29" s="41">
        <f t="shared" si="40"/>
        <v>0</v>
      </c>
      <c r="DP29" s="41">
        <f t="shared" si="45"/>
        <v>1</v>
      </c>
      <c r="DQ29" s="57">
        <f t="shared" si="31"/>
        <v>24</v>
      </c>
      <c r="DR29" s="41">
        <f t="shared" si="32"/>
        <v>1</v>
      </c>
      <c r="DS29" s="58">
        <f t="shared" si="33"/>
        <v>25</v>
      </c>
      <c r="DT29" s="97"/>
    </row>
    <row r="30" spans="1:124" s="8" customFormat="1" ht="42" customHeight="1" x14ac:dyDescent="0.2">
      <c r="A30" s="78"/>
      <c r="B30" s="82"/>
      <c r="C30" s="82"/>
      <c r="D30" s="77"/>
      <c r="E30" s="25" t="s">
        <v>60</v>
      </c>
      <c r="F30" s="26" t="s">
        <v>61</v>
      </c>
      <c r="G30" s="27" t="s">
        <v>173</v>
      </c>
      <c r="H30" s="27" t="s">
        <v>62</v>
      </c>
      <c r="I30" s="109">
        <v>3</v>
      </c>
      <c r="J30" s="110">
        <v>6</v>
      </c>
      <c r="K30" s="15">
        <v>0</v>
      </c>
      <c r="L30" s="16">
        <v>3</v>
      </c>
      <c r="M30" s="14">
        <v>6</v>
      </c>
      <c r="N30" s="14">
        <v>0</v>
      </c>
      <c r="O30" s="17">
        <v>0</v>
      </c>
      <c r="P30" s="18"/>
      <c r="Q30" s="9"/>
      <c r="R30" s="19"/>
      <c r="S30" s="102">
        <f t="shared" si="3"/>
        <v>3</v>
      </c>
      <c r="T30" s="100">
        <f t="shared" si="4"/>
        <v>6</v>
      </c>
      <c r="U30" s="101">
        <f t="shared" si="5"/>
        <v>0</v>
      </c>
      <c r="V30" s="43">
        <v>3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61">
        <v>5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2</v>
      </c>
      <c r="AI30" s="61">
        <v>0</v>
      </c>
      <c r="AJ30" s="61">
        <v>0</v>
      </c>
      <c r="AK30" s="61">
        <v>0</v>
      </c>
      <c r="AL30" s="61">
        <v>1</v>
      </c>
      <c r="AM30" s="61">
        <v>0</v>
      </c>
      <c r="AN30" s="61">
        <v>0</v>
      </c>
      <c r="AO30" s="61">
        <v>0</v>
      </c>
      <c r="AP30" s="61">
        <v>0</v>
      </c>
      <c r="AQ30" s="61">
        <v>0</v>
      </c>
      <c r="AR30" s="61">
        <v>0</v>
      </c>
      <c r="AS30" s="61">
        <v>1</v>
      </c>
      <c r="AT30" s="61">
        <v>0</v>
      </c>
      <c r="AU30" s="61">
        <v>0</v>
      </c>
      <c r="AV30" s="61">
        <v>0</v>
      </c>
      <c r="AW30" s="61">
        <v>0</v>
      </c>
      <c r="AX30" s="61">
        <v>1</v>
      </c>
      <c r="AY30" s="61">
        <v>0</v>
      </c>
      <c r="AZ30" s="61">
        <v>0</v>
      </c>
      <c r="BA30" s="62">
        <v>1</v>
      </c>
      <c r="BB30" s="53">
        <f t="shared" si="6"/>
        <v>12</v>
      </c>
      <c r="BC30" s="54">
        <f t="shared" si="0"/>
        <v>2</v>
      </c>
      <c r="BD30" s="55">
        <f t="shared" si="1"/>
        <v>14</v>
      </c>
      <c r="BE30" s="33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56"/>
      <c r="CK30" s="57">
        <f t="shared" si="7"/>
        <v>3</v>
      </c>
      <c r="CL30" s="41">
        <f t="shared" si="8"/>
        <v>0</v>
      </c>
      <c r="CM30" s="41">
        <f t="shared" si="9"/>
        <v>0</v>
      </c>
      <c r="CN30" s="41">
        <f t="shared" si="10"/>
        <v>0</v>
      </c>
      <c r="CO30" s="41">
        <f t="shared" si="11"/>
        <v>0</v>
      </c>
      <c r="CP30" s="41">
        <f t="shared" si="12"/>
        <v>0</v>
      </c>
      <c r="CQ30" s="41">
        <f t="shared" si="13"/>
        <v>5</v>
      </c>
      <c r="CR30" s="41">
        <f t="shared" si="14"/>
        <v>0</v>
      </c>
      <c r="CS30" s="41">
        <f t="shared" si="15"/>
        <v>0</v>
      </c>
      <c r="CT30" s="41">
        <f t="shared" si="16"/>
        <v>0</v>
      </c>
      <c r="CU30" s="41">
        <f t="shared" si="17"/>
        <v>0</v>
      </c>
      <c r="CV30" s="41">
        <f t="shared" si="18"/>
        <v>0</v>
      </c>
      <c r="CW30" s="41">
        <f t="shared" si="19"/>
        <v>2</v>
      </c>
      <c r="CX30" s="41">
        <f t="shared" si="20"/>
        <v>0</v>
      </c>
      <c r="CY30" s="41">
        <f t="shared" si="21"/>
        <v>0</v>
      </c>
      <c r="CZ30" s="41">
        <f t="shared" si="22"/>
        <v>0</v>
      </c>
      <c r="DA30" s="41">
        <f t="shared" si="23"/>
        <v>1</v>
      </c>
      <c r="DB30" s="41">
        <f t="shared" si="24"/>
        <v>0</v>
      </c>
      <c r="DC30" s="41">
        <f t="shared" si="25"/>
        <v>0</v>
      </c>
      <c r="DD30" s="41">
        <f t="shared" si="26"/>
        <v>0</v>
      </c>
      <c r="DE30" s="41">
        <f t="shared" si="27"/>
        <v>0</v>
      </c>
      <c r="DF30" s="41">
        <f t="shared" si="28"/>
        <v>0</v>
      </c>
      <c r="DG30" s="41">
        <f t="shared" si="29"/>
        <v>0</v>
      </c>
      <c r="DH30" s="41">
        <f t="shared" si="44"/>
        <v>1</v>
      </c>
      <c r="DI30" s="41">
        <f t="shared" si="35"/>
        <v>0</v>
      </c>
      <c r="DJ30" s="41">
        <f t="shared" si="43"/>
        <v>0</v>
      </c>
      <c r="DK30" s="41">
        <f t="shared" si="36"/>
        <v>0</v>
      </c>
      <c r="DL30" s="41">
        <f t="shared" si="37"/>
        <v>0</v>
      </c>
      <c r="DM30" s="41">
        <f t="shared" si="38"/>
        <v>1</v>
      </c>
      <c r="DN30" s="41">
        <f t="shared" si="39"/>
        <v>0</v>
      </c>
      <c r="DO30" s="41">
        <f t="shared" si="40"/>
        <v>0</v>
      </c>
      <c r="DP30" s="41">
        <f t="shared" si="45"/>
        <v>1</v>
      </c>
      <c r="DQ30" s="57">
        <f t="shared" si="31"/>
        <v>12</v>
      </c>
      <c r="DR30" s="41">
        <f t="shared" si="32"/>
        <v>2</v>
      </c>
      <c r="DS30" s="58">
        <f t="shared" si="33"/>
        <v>14</v>
      </c>
      <c r="DT30" s="92"/>
    </row>
    <row r="31" spans="1:124" s="8" customFormat="1" ht="42" customHeight="1" x14ac:dyDescent="0.2">
      <c r="A31" s="78"/>
      <c r="B31" s="82"/>
      <c r="C31" s="82"/>
      <c r="D31" s="77"/>
      <c r="E31" s="90" t="s">
        <v>205</v>
      </c>
      <c r="F31" s="26">
        <v>19009816</v>
      </c>
      <c r="G31" s="27" t="s">
        <v>20</v>
      </c>
      <c r="H31" s="27"/>
      <c r="I31" s="109">
        <v>0</v>
      </c>
      <c r="J31" s="110">
        <v>1</v>
      </c>
      <c r="K31" s="15"/>
      <c r="L31" s="16">
        <v>0</v>
      </c>
      <c r="M31" s="14">
        <v>1</v>
      </c>
      <c r="N31" s="14">
        <v>0</v>
      </c>
      <c r="O31" s="17"/>
      <c r="P31" s="18"/>
      <c r="Q31" s="9"/>
      <c r="R31" s="19"/>
      <c r="S31" s="102">
        <f t="shared" si="3"/>
        <v>0</v>
      </c>
      <c r="T31" s="100">
        <f t="shared" si="4"/>
        <v>1</v>
      </c>
      <c r="U31" s="101">
        <f t="shared" si="5"/>
        <v>0</v>
      </c>
      <c r="V31" s="43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1</v>
      </c>
      <c r="AI31" s="61">
        <v>0</v>
      </c>
      <c r="AJ31" s="61">
        <v>0</v>
      </c>
      <c r="AK31" s="61">
        <v>0</v>
      </c>
      <c r="AL31" s="61">
        <v>0</v>
      </c>
      <c r="AM31" s="61">
        <v>0</v>
      </c>
      <c r="AN31" s="61">
        <v>0</v>
      </c>
      <c r="AO31" s="61">
        <v>0</v>
      </c>
      <c r="AP31" s="61">
        <v>0</v>
      </c>
      <c r="AQ31" s="61">
        <v>0</v>
      </c>
      <c r="AR31" s="61">
        <v>0</v>
      </c>
      <c r="AS31" s="61">
        <v>0</v>
      </c>
      <c r="AT31" s="61">
        <v>0</v>
      </c>
      <c r="AU31" s="61">
        <v>0</v>
      </c>
      <c r="AV31" s="61">
        <v>0</v>
      </c>
      <c r="AW31" s="61">
        <v>0</v>
      </c>
      <c r="AX31" s="61">
        <v>0</v>
      </c>
      <c r="AY31" s="61">
        <v>0</v>
      </c>
      <c r="AZ31" s="61">
        <v>0</v>
      </c>
      <c r="BA31" s="62">
        <v>0</v>
      </c>
      <c r="BB31" s="53">
        <f t="shared" si="6"/>
        <v>1</v>
      </c>
      <c r="BC31" s="54">
        <f t="shared" si="0"/>
        <v>0</v>
      </c>
      <c r="BD31" s="55">
        <f t="shared" si="1"/>
        <v>1</v>
      </c>
      <c r="BE31" s="33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56"/>
      <c r="CK31" s="57">
        <f t="shared" si="7"/>
        <v>0</v>
      </c>
      <c r="CL31" s="41">
        <f t="shared" si="8"/>
        <v>0</v>
      </c>
      <c r="CM31" s="41">
        <f t="shared" si="9"/>
        <v>0</v>
      </c>
      <c r="CN31" s="41">
        <f t="shared" si="10"/>
        <v>0</v>
      </c>
      <c r="CO31" s="41">
        <f t="shared" si="11"/>
        <v>0</v>
      </c>
      <c r="CP31" s="41">
        <f t="shared" si="12"/>
        <v>0</v>
      </c>
      <c r="CQ31" s="41">
        <f t="shared" si="13"/>
        <v>0</v>
      </c>
      <c r="CR31" s="41">
        <f t="shared" si="14"/>
        <v>0</v>
      </c>
      <c r="CS31" s="41">
        <f t="shared" si="15"/>
        <v>0</v>
      </c>
      <c r="CT31" s="41">
        <f t="shared" si="16"/>
        <v>0</v>
      </c>
      <c r="CU31" s="41">
        <f t="shared" si="17"/>
        <v>0</v>
      </c>
      <c r="CV31" s="41">
        <f t="shared" si="18"/>
        <v>0</v>
      </c>
      <c r="CW31" s="41">
        <f t="shared" si="19"/>
        <v>1</v>
      </c>
      <c r="CX31" s="41">
        <f t="shared" si="20"/>
        <v>0</v>
      </c>
      <c r="CY31" s="41">
        <f t="shared" si="21"/>
        <v>0</v>
      </c>
      <c r="CZ31" s="41">
        <f t="shared" si="22"/>
        <v>0</v>
      </c>
      <c r="DA31" s="41">
        <f t="shared" si="23"/>
        <v>0</v>
      </c>
      <c r="DB31" s="41">
        <f t="shared" si="24"/>
        <v>0</v>
      </c>
      <c r="DC31" s="41">
        <f t="shared" si="25"/>
        <v>0</v>
      </c>
      <c r="DD31" s="41">
        <f t="shared" si="26"/>
        <v>0</v>
      </c>
      <c r="DE31" s="41">
        <f t="shared" si="27"/>
        <v>0</v>
      </c>
      <c r="DF31" s="41">
        <f t="shared" si="28"/>
        <v>0</v>
      </c>
      <c r="DG31" s="41">
        <f t="shared" si="29"/>
        <v>0</v>
      </c>
      <c r="DH31" s="41">
        <f t="shared" si="44"/>
        <v>0</v>
      </c>
      <c r="DI31" s="41">
        <f t="shared" si="35"/>
        <v>0</v>
      </c>
      <c r="DJ31" s="41">
        <f t="shared" si="43"/>
        <v>0</v>
      </c>
      <c r="DK31" s="41">
        <f t="shared" si="36"/>
        <v>0</v>
      </c>
      <c r="DL31" s="41">
        <f t="shared" si="37"/>
        <v>0</v>
      </c>
      <c r="DM31" s="41">
        <f t="shared" si="38"/>
        <v>0</v>
      </c>
      <c r="DN31" s="41">
        <f t="shared" si="39"/>
        <v>0</v>
      </c>
      <c r="DO31" s="41">
        <f t="shared" si="40"/>
        <v>0</v>
      </c>
      <c r="DP31" s="41">
        <f t="shared" si="45"/>
        <v>0</v>
      </c>
      <c r="DQ31" s="57">
        <f t="shared" si="31"/>
        <v>1</v>
      </c>
      <c r="DR31" s="41">
        <f t="shared" si="32"/>
        <v>0</v>
      </c>
      <c r="DS31" s="58">
        <f t="shared" si="33"/>
        <v>1</v>
      </c>
      <c r="DT31" s="97"/>
    </row>
    <row r="32" spans="1:124" s="8" customFormat="1" ht="49.5" customHeight="1" x14ac:dyDescent="0.2">
      <c r="A32" s="79"/>
      <c r="B32" s="82" t="s">
        <v>180</v>
      </c>
      <c r="C32" s="82" t="s">
        <v>188</v>
      </c>
      <c r="D32" s="77"/>
      <c r="E32" s="25" t="s">
        <v>63</v>
      </c>
      <c r="F32" s="26" t="s">
        <v>64</v>
      </c>
      <c r="G32" s="27" t="s">
        <v>20</v>
      </c>
      <c r="H32" s="27" t="s">
        <v>65</v>
      </c>
      <c r="I32" s="109">
        <v>2</v>
      </c>
      <c r="J32" s="110">
        <v>5</v>
      </c>
      <c r="K32" s="15">
        <v>0</v>
      </c>
      <c r="L32" s="16">
        <v>3</v>
      </c>
      <c r="M32" s="14">
        <v>6</v>
      </c>
      <c r="N32" s="14">
        <v>0</v>
      </c>
      <c r="O32" s="17">
        <v>0</v>
      </c>
      <c r="P32" s="18"/>
      <c r="Q32" s="9">
        <v>1</v>
      </c>
      <c r="R32" s="19"/>
      <c r="S32" s="102">
        <f t="shared" si="3"/>
        <v>2</v>
      </c>
      <c r="T32" s="100">
        <f t="shared" si="4"/>
        <v>6</v>
      </c>
      <c r="U32" s="101">
        <f t="shared" si="5"/>
        <v>0</v>
      </c>
      <c r="V32" s="43">
        <v>1</v>
      </c>
      <c r="W32" s="44">
        <v>0</v>
      </c>
      <c r="X32" s="44">
        <v>1</v>
      </c>
      <c r="Y32" s="44">
        <v>0</v>
      </c>
      <c r="Z32" s="44">
        <v>0</v>
      </c>
      <c r="AA32" s="44">
        <v>0</v>
      </c>
      <c r="AB32" s="45">
        <v>1</v>
      </c>
      <c r="AC32" s="45">
        <v>0</v>
      </c>
      <c r="AD32" s="45">
        <v>1</v>
      </c>
      <c r="AE32" s="45">
        <v>0</v>
      </c>
      <c r="AF32" s="45">
        <v>0</v>
      </c>
      <c r="AG32" s="45">
        <v>0</v>
      </c>
      <c r="AH32" s="45">
        <v>0</v>
      </c>
      <c r="AI32" s="45">
        <v>3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2</v>
      </c>
      <c r="AP32" s="45">
        <v>0</v>
      </c>
      <c r="AQ32" s="45">
        <v>0</v>
      </c>
      <c r="AR32" s="45">
        <v>0</v>
      </c>
      <c r="AS32" s="45">
        <v>1</v>
      </c>
      <c r="AT32" s="45">
        <v>0</v>
      </c>
      <c r="AU32" s="45">
        <v>0</v>
      </c>
      <c r="AV32" s="45">
        <v>0</v>
      </c>
      <c r="AW32" s="45">
        <v>0</v>
      </c>
      <c r="AX32" s="45">
        <v>0</v>
      </c>
      <c r="AY32" s="45">
        <v>1</v>
      </c>
      <c r="AZ32" s="45">
        <v>0</v>
      </c>
      <c r="BA32" s="46" t="s">
        <v>160</v>
      </c>
      <c r="BB32" s="53">
        <f t="shared" si="6"/>
        <v>4</v>
      </c>
      <c r="BC32" s="54">
        <f t="shared" si="0"/>
        <v>7</v>
      </c>
      <c r="BD32" s="55">
        <f t="shared" si="1"/>
        <v>11</v>
      </c>
      <c r="BE32" s="33"/>
      <c r="BF32" s="31"/>
      <c r="BG32" s="31"/>
      <c r="BH32" s="31"/>
      <c r="BI32" s="31"/>
      <c r="BJ32" s="31"/>
      <c r="BK32" s="31"/>
      <c r="BL32" s="31"/>
      <c r="BM32" s="31">
        <v>1</v>
      </c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56"/>
      <c r="CK32" s="57">
        <f t="shared" si="7"/>
        <v>1</v>
      </c>
      <c r="CL32" s="41">
        <f t="shared" si="8"/>
        <v>0</v>
      </c>
      <c r="CM32" s="41">
        <f t="shared" si="9"/>
        <v>1</v>
      </c>
      <c r="CN32" s="41">
        <f t="shared" si="10"/>
        <v>0</v>
      </c>
      <c r="CO32" s="41">
        <f t="shared" si="11"/>
        <v>0</v>
      </c>
      <c r="CP32" s="41">
        <f t="shared" si="12"/>
        <v>0</v>
      </c>
      <c r="CQ32" s="41">
        <f t="shared" si="13"/>
        <v>1</v>
      </c>
      <c r="CR32" s="41">
        <f t="shared" si="14"/>
        <v>0</v>
      </c>
      <c r="CS32" s="41">
        <f t="shared" si="15"/>
        <v>2</v>
      </c>
      <c r="CT32" s="41">
        <f t="shared" si="16"/>
        <v>0</v>
      </c>
      <c r="CU32" s="41">
        <f t="shared" si="17"/>
        <v>0</v>
      </c>
      <c r="CV32" s="41">
        <f t="shared" si="18"/>
        <v>0</v>
      </c>
      <c r="CW32" s="41">
        <f t="shared" si="19"/>
        <v>0</v>
      </c>
      <c r="CX32" s="41">
        <f t="shared" si="20"/>
        <v>3</v>
      </c>
      <c r="CY32" s="41">
        <f t="shared" si="21"/>
        <v>0</v>
      </c>
      <c r="CZ32" s="41">
        <f t="shared" si="22"/>
        <v>0</v>
      </c>
      <c r="DA32" s="41">
        <f t="shared" si="23"/>
        <v>0</v>
      </c>
      <c r="DB32" s="41">
        <f t="shared" si="24"/>
        <v>0</v>
      </c>
      <c r="DC32" s="41">
        <f t="shared" si="25"/>
        <v>0</v>
      </c>
      <c r="DD32" s="41">
        <f t="shared" si="26"/>
        <v>2</v>
      </c>
      <c r="DE32" s="41">
        <f t="shared" si="27"/>
        <v>0</v>
      </c>
      <c r="DF32" s="41">
        <f t="shared" si="28"/>
        <v>0</v>
      </c>
      <c r="DG32" s="41">
        <f t="shared" si="29"/>
        <v>0</v>
      </c>
      <c r="DH32" s="41">
        <f t="shared" si="44"/>
        <v>1</v>
      </c>
      <c r="DI32" s="41">
        <f t="shared" si="35"/>
        <v>0</v>
      </c>
      <c r="DJ32" s="41">
        <f t="shared" si="43"/>
        <v>0</v>
      </c>
      <c r="DK32" s="41">
        <f t="shared" si="36"/>
        <v>0</v>
      </c>
      <c r="DL32" s="41">
        <f t="shared" si="37"/>
        <v>0</v>
      </c>
      <c r="DM32" s="41">
        <f t="shared" si="38"/>
        <v>0</v>
      </c>
      <c r="DN32" s="41">
        <f t="shared" si="39"/>
        <v>1</v>
      </c>
      <c r="DO32" s="41">
        <f t="shared" si="40"/>
        <v>0</v>
      </c>
      <c r="DP32" s="41" t="s">
        <v>160</v>
      </c>
      <c r="DQ32" s="57">
        <f t="shared" si="31"/>
        <v>5</v>
      </c>
      <c r="DR32" s="41">
        <f t="shared" si="32"/>
        <v>7</v>
      </c>
      <c r="DS32" s="58">
        <f t="shared" si="33"/>
        <v>12</v>
      </c>
      <c r="DT32" s="92"/>
    </row>
    <row r="33" spans="1:124" s="8" customFormat="1" ht="45.75" customHeight="1" x14ac:dyDescent="0.2">
      <c r="A33" s="79"/>
      <c r="B33" s="82" t="s">
        <v>221</v>
      </c>
      <c r="C33" s="82" t="s">
        <v>188</v>
      </c>
      <c r="D33" s="77"/>
      <c r="E33" s="25" t="s">
        <v>66</v>
      </c>
      <c r="F33" s="26" t="s">
        <v>67</v>
      </c>
      <c r="G33" s="27" t="s">
        <v>173</v>
      </c>
      <c r="H33" s="27" t="s">
        <v>68</v>
      </c>
      <c r="I33" s="109">
        <v>5</v>
      </c>
      <c r="J33" s="110">
        <v>12</v>
      </c>
      <c r="K33" s="15">
        <v>0</v>
      </c>
      <c r="L33" s="16">
        <v>5</v>
      </c>
      <c r="M33" s="14">
        <v>12</v>
      </c>
      <c r="N33" s="14">
        <v>0</v>
      </c>
      <c r="O33" s="17">
        <v>0</v>
      </c>
      <c r="P33" s="18"/>
      <c r="Q33" s="9">
        <v>-1</v>
      </c>
      <c r="R33" s="19"/>
      <c r="S33" s="102">
        <f t="shared" si="3"/>
        <v>5</v>
      </c>
      <c r="T33" s="100">
        <f t="shared" si="4"/>
        <v>11</v>
      </c>
      <c r="U33" s="101">
        <f t="shared" si="5"/>
        <v>0</v>
      </c>
      <c r="V33" s="43">
        <v>5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5">
        <v>9</v>
      </c>
      <c r="AC33" s="45">
        <v>0</v>
      </c>
      <c r="AD33" s="45">
        <v>2</v>
      </c>
      <c r="AE33" s="45">
        <v>0</v>
      </c>
      <c r="AF33" s="45">
        <v>0</v>
      </c>
      <c r="AG33" s="45">
        <v>0</v>
      </c>
      <c r="AH33" s="45">
        <v>3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2</v>
      </c>
      <c r="AO33" s="45">
        <v>0</v>
      </c>
      <c r="AP33" s="45">
        <v>0</v>
      </c>
      <c r="AQ33" s="45">
        <v>0</v>
      </c>
      <c r="AR33" s="45">
        <v>1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1</v>
      </c>
      <c r="AY33" s="45">
        <v>0</v>
      </c>
      <c r="AZ33" s="45">
        <v>0</v>
      </c>
      <c r="BA33" s="46">
        <v>1</v>
      </c>
      <c r="BB33" s="53">
        <f t="shared" si="6"/>
        <v>23</v>
      </c>
      <c r="BC33" s="54">
        <f t="shared" si="0"/>
        <v>1</v>
      </c>
      <c r="BD33" s="55">
        <f t="shared" si="1"/>
        <v>24</v>
      </c>
      <c r="BE33" s="33">
        <v>-1</v>
      </c>
      <c r="BF33" s="31"/>
      <c r="BG33" s="31">
        <v>1</v>
      </c>
      <c r="BH33" s="31"/>
      <c r="BI33" s="31"/>
      <c r="BJ33" s="31"/>
      <c r="BK33" s="31">
        <v>-1</v>
      </c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56"/>
      <c r="CK33" s="57">
        <f t="shared" si="7"/>
        <v>4</v>
      </c>
      <c r="CL33" s="41">
        <f t="shared" si="8"/>
        <v>0</v>
      </c>
      <c r="CM33" s="41">
        <f t="shared" si="9"/>
        <v>1</v>
      </c>
      <c r="CN33" s="41">
        <f t="shared" si="10"/>
        <v>0</v>
      </c>
      <c r="CO33" s="41">
        <f t="shared" si="11"/>
        <v>0</v>
      </c>
      <c r="CP33" s="41">
        <f t="shared" si="12"/>
        <v>0</v>
      </c>
      <c r="CQ33" s="41">
        <f t="shared" si="13"/>
        <v>8</v>
      </c>
      <c r="CR33" s="41">
        <f t="shared" si="14"/>
        <v>0</v>
      </c>
      <c r="CS33" s="41">
        <f t="shared" si="15"/>
        <v>2</v>
      </c>
      <c r="CT33" s="41">
        <f t="shared" si="16"/>
        <v>0</v>
      </c>
      <c r="CU33" s="41">
        <f t="shared" si="17"/>
        <v>0</v>
      </c>
      <c r="CV33" s="41">
        <f t="shared" si="18"/>
        <v>0</v>
      </c>
      <c r="CW33" s="41">
        <f t="shared" si="19"/>
        <v>3</v>
      </c>
      <c r="CX33" s="41">
        <f t="shared" si="20"/>
        <v>0</v>
      </c>
      <c r="CY33" s="41">
        <f t="shared" si="21"/>
        <v>0</v>
      </c>
      <c r="CZ33" s="41">
        <f t="shared" si="22"/>
        <v>0</v>
      </c>
      <c r="DA33" s="41">
        <f t="shared" si="23"/>
        <v>0</v>
      </c>
      <c r="DB33" s="41">
        <f t="shared" si="24"/>
        <v>0</v>
      </c>
      <c r="DC33" s="41">
        <f t="shared" si="25"/>
        <v>2</v>
      </c>
      <c r="DD33" s="41">
        <f t="shared" si="26"/>
        <v>0</v>
      </c>
      <c r="DE33" s="41">
        <f t="shared" si="27"/>
        <v>0</v>
      </c>
      <c r="DF33" s="41">
        <f t="shared" si="28"/>
        <v>0</v>
      </c>
      <c r="DG33" s="41">
        <f t="shared" si="29"/>
        <v>1</v>
      </c>
      <c r="DH33" s="41">
        <f t="shared" si="44"/>
        <v>0</v>
      </c>
      <c r="DI33" s="41">
        <f t="shared" si="35"/>
        <v>0</v>
      </c>
      <c r="DJ33" s="41">
        <f t="shared" si="43"/>
        <v>0</v>
      </c>
      <c r="DK33" s="41">
        <f t="shared" si="36"/>
        <v>0</v>
      </c>
      <c r="DL33" s="41">
        <f t="shared" si="37"/>
        <v>0</v>
      </c>
      <c r="DM33" s="41">
        <f t="shared" si="38"/>
        <v>1</v>
      </c>
      <c r="DN33" s="41">
        <f t="shared" si="39"/>
        <v>0</v>
      </c>
      <c r="DO33" s="41">
        <f t="shared" si="40"/>
        <v>0</v>
      </c>
      <c r="DP33" s="41">
        <f>BA33+CJ33</f>
        <v>1</v>
      </c>
      <c r="DQ33" s="57">
        <f t="shared" si="31"/>
        <v>22</v>
      </c>
      <c r="DR33" s="41">
        <f t="shared" si="32"/>
        <v>1</v>
      </c>
      <c r="DS33" s="58">
        <f t="shared" si="33"/>
        <v>23</v>
      </c>
      <c r="DT33" s="97"/>
    </row>
    <row r="34" spans="1:124" s="8" customFormat="1" ht="36.75" customHeight="1" x14ac:dyDescent="0.2">
      <c r="A34" s="79"/>
      <c r="B34" s="82" t="s">
        <v>184</v>
      </c>
      <c r="C34" s="82" t="s">
        <v>188</v>
      </c>
      <c r="D34" s="77"/>
      <c r="E34" s="25" t="s">
        <v>175</v>
      </c>
      <c r="F34" s="26" t="s">
        <v>69</v>
      </c>
      <c r="G34" s="27" t="s">
        <v>173</v>
      </c>
      <c r="H34" s="27" t="s">
        <v>70</v>
      </c>
      <c r="I34" s="109">
        <v>5</v>
      </c>
      <c r="J34" s="110">
        <v>12</v>
      </c>
      <c r="K34" s="15">
        <v>0</v>
      </c>
      <c r="L34" s="16">
        <v>5</v>
      </c>
      <c r="M34" s="14">
        <v>12</v>
      </c>
      <c r="N34" s="14">
        <v>0</v>
      </c>
      <c r="O34" s="17">
        <v>0</v>
      </c>
      <c r="P34" s="18">
        <v>-1</v>
      </c>
      <c r="Q34" s="9"/>
      <c r="R34" s="19"/>
      <c r="S34" s="102">
        <f t="shared" si="3"/>
        <v>4</v>
      </c>
      <c r="T34" s="100">
        <f t="shared" si="4"/>
        <v>12</v>
      </c>
      <c r="U34" s="101">
        <f t="shared" si="5"/>
        <v>0</v>
      </c>
      <c r="V34" s="43">
        <v>3</v>
      </c>
      <c r="W34" s="44">
        <v>0</v>
      </c>
      <c r="X34" s="44">
        <v>2</v>
      </c>
      <c r="Y34" s="44">
        <v>0</v>
      </c>
      <c r="Z34" s="44">
        <v>0</v>
      </c>
      <c r="AA34" s="44">
        <v>0</v>
      </c>
      <c r="AB34" s="45">
        <v>7</v>
      </c>
      <c r="AC34" s="45">
        <v>0</v>
      </c>
      <c r="AD34" s="45">
        <v>2</v>
      </c>
      <c r="AE34" s="45">
        <v>0</v>
      </c>
      <c r="AF34" s="45">
        <v>0</v>
      </c>
      <c r="AG34" s="45">
        <v>0</v>
      </c>
      <c r="AH34" s="45">
        <v>5</v>
      </c>
      <c r="AI34" s="45">
        <v>0</v>
      </c>
      <c r="AJ34" s="45">
        <v>0</v>
      </c>
      <c r="AK34" s="45">
        <v>0</v>
      </c>
      <c r="AL34" s="45">
        <v>2</v>
      </c>
      <c r="AM34" s="45">
        <v>0</v>
      </c>
      <c r="AN34" s="45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1</v>
      </c>
      <c r="AU34" s="45">
        <v>0</v>
      </c>
      <c r="AV34" s="45">
        <v>0</v>
      </c>
      <c r="AW34" s="45">
        <v>0</v>
      </c>
      <c r="AX34" s="45">
        <v>1</v>
      </c>
      <c r="AY34" s="45">
        <v>0</v>
      </c>
      <c r="AZ34" s="45">
        <v>0</v>
      </c>
      <c r="BA34" s="46">
        <v>1</v>
      </c>
      <c r="BB34" s="53">
        <f t="shared" si="6"/>
        <v>23</v>
      </c>
      <c r="BC34" s="54">
        <f t="shared" si="0"/>
        <v>1</v>
      </c>
      <c r="BD34" s="55">
        <f t="shared" si="1"/>
        <v>24</v>
      </c>
      <c r="BE34" s="32">
        <v>-1</v>
      </c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76"/>
      <c r="CK34" s="57">
        <f t="shared" si="7"/>
        <v>2</v>
      </c>
      <c r="CL34" s="41">
        <f t="shared" si="8"/>
        <v>0</v>
      </c>
      <c r="CM34" s="41">
        <f t="shared" si="9"/>
        <v>2</v>
      </c>
      <c r="CN34" s="41">
        <f t="shared" si="10"/>
        <v>0</v>
      </c>
      <c r="CO34" s="41">
        <f t="shared" si="11"/>
        <v>0</v>
      </c>
      <c r="CP34" s="41">
        <f t="shared" si="12"/>
        <v>0</v>
      </c>
      <c r="CQ34" s="41">
        <f t="shared" si="13"/>
        <v>7</v>
      </c>
      <c r="CR34" s="41">
        <f t="shared" si="14"/>
        <v>0</v>
      </c>
      <c r="CS34" s="41">
        <f t="shared" si="15"/>
        <v>2</v>
      </c>
      <c r="CT34" s="41">
        <f t="shared" si="16"/>
        <v>0</v>
      </c>
      <c r="CU34" s="41">
        <f t="shared" si="17"/>
        <v>0</v>
      </c>
      <c r="CV34" s="41">
        <f t="shared" si="18"/>
        <v>0</v>
      </c>
      <c r="CW34" s="41">
        <f t="shared" si="19"/>
        <v>5</v>
      </c>
      <c r="CX34" s="41">
        <f t="shared" si="20"/>
        <v>0</v>
      </c>
      <c r="CY34" s="41">
        <f t="shared" si="21"/>
        <v>0</v>
      </c>
      <c r="CZ34" s="41">
        <f t="shared" si="22"/>
        <v>0</v>
      </c>
      <c r="DA34" s="41">
        <f t="shared" si="23"/>
        <v>2</v>
      </c>
      <c r="DB34" s="41">
        <f t="shared" si="24"/>
        <v>0</v>
      </c>
      <c r="DC34" s="41">
        <f t="shared" si="25"/>
        <v>0</v>
      </c>
      <c r="DD34" s="41">
        <f t="shared" si="26"/>
        <v>0</v>
      </c>
      <c r="DE34" s="41">
        <f t="shared" si="27"/>
        <v>0</v>
      </c>
      <c r="DF34" s="41">
        <f t="shared" si="28"/>
        <v>0</v>
      </c>
      <c r="DG34" s="41">
        <f t="shared" si="29"/>
        <v>0</v>
      </c>
      <c r="DH34" s="41">
        <f t="shared" si="44"/>
        <v>0</v>
      </c>
      <c r="DI34" s="41">
        <f t="shared" si="35"/>
        <v>1</v>
      </c>
      <c r="DJ34" s="41">
        <f t="shared" si="43"/>
        <v>0</v>
      </c>
      <c r="DK34" s="41">
        <f t="shared" si="36"/>
        <v>0</v>
      </c>
      <c r="DL34" s="41">
        <f t="shared" si="37"/>
        <v>0</v>
      </c>
      <c r="DM34" s="41">
        <f t="shared" si="38"/>
        <v>1</v>
      </c>
      <c r="DN34" s="41">
        <f t="shared" si="39"/>
        <v>0</v>
      </c>
      <c r="DO34" s="41">
        <f t="shared" si="40"/>
        <v>0</v>
      </c>
      <c r="DP34" s="41">
        <f>BA34+CJ34</f>
        <v>1</v>
      </c>
      <c r="DQ34" s="57">
        <f t="shared" si="31"/>
        <v>22</v>
      </c>
      <c r="DR34" s="41">
        <f t="shared" si="32"/>
        <v>1</v>
      </c>
      <c r="DS34" s="58">
        <f t="shared" si="33"/>
        <v>23</v>
      </c>
      <c r="DT34" s="97"/>
    </row>
    <row r="35" spans="1:124" s="8" customFormat="1" ht="27.75" customHeight="1" x14ac:dyDescent="0.2">
      <c r="A35" s="79"/>
      <c r="B35" s="82" t="s">
        <v>180</v>
      </c>
      <c r="C35" s="82" t="s">
        <v>188</v>
      </c>
      <c r="D35" s="77"/>
      <c r="E35" s="25" t="s">
        <v>161</v>
      </c>
      <c r="F35" s="26">
        <v>19009427</v>
      </c>
      <c r="G35" s="27" t="s">
        <v>173</v>
      </c>
      <c r="H35" s="27" t="s">
        <v>105</v>
      </c>
      <c r="I35" s="110">
        <v>5</v>
      </c>
      <c r="J35" s="110">
        <v>12</v>
      </c>
      <c r="K35" s="15">
        <v>0</v>
      </c>
      <c r="L35" s="16">
        <v>5</v>
      </c>
      <c r="M35" s="14">
        <v>13</v>
      </c>
      <c r="N35" s="14">
        <v>0</v>
      </c>
      <c r="O35" s="17">
        <v>0</v>
      </c>
      <c r="P35" s="18"/>
      <c r="Q35" s="9">
        <v>-1</v>
      </c>
      <c r="R35" s="19"/>
      <c r="S35" s="102">
        <f t="shared" si="3"/>
        <v>5</v>
      </c>
      <c r="T35" s="100">
        <f t="shared" si="4"/>
        <v>11</v>
      </c>
      <c r="U35" s="101">
        <f t="shared" si="5"/>
        <v>0</v>
      </c>
      <c r="V35" s="43">
        <v>3</v>
      </c>
      <c r="W35" s="44">
        <v>0</v>
      </c>
      <c r="X35" s="44">
        <v>2</v>
      </c>
      <c r="Y35" s="44">
        <v>0</v>
      </c>
      <c r="Z35" s="44">
        <v>0</v>
      </c>
      <c r="AA35" s="44">
        <v>0</v>
      </c>
      <c r="AB35" s="45">
        <v>8</v>
      </c>
      <c r="AC35" s="45">
        <v>0</v>
      </c>
      <c r="AD35" s="45">
        <v>2</v>
      </c>
      <c r="AE35" s="45">
        <v>0</v>
      </c>
      <c r="AF35" s="45">
        <v>0</v>
      </c>
      <c r="AG35" s="45">
        <v>0</v>
      </c>
      <c r="AH35" s="45">
        <v>4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2</v>
      </c>
      <c r="AO35" s="45">
        <v>0</v>
      </c>
      <c r="AP35" s="45">
        <v>0</v>
      </c>
      <c r="AQ35" s="45">
        <v>0</v>
      </c>
      <c r="AR35" s="45">
        <v>1</v>
      </c>
      <c r="AS35" s="45">
        <v>0</v>
      </c>
      <c r="AT35" s="45">
        <v>0</v>
      </c>
      <c r="AU35" s="45">
        <v>0</v>
      </c>
      <c r="AV35" s="45">
        <v>0</v>
      </c>
      <c r="AW35" s="45">
        <v>0</v>
      </c>
      <c r="AX35" s="45">
        <v>1</v>
      </c>
      <c r="AY35" s="45">
        <v>0</v>
      </c>
      <c r="AZ35" s="45">
        <v>0</v>
      </c>
      <c r="BA35" s="46">
        <v>1</v>
      </c>
      <c r="BB35" s="53">
        <f t="shared" si="6"/>
        <v>23</v>
      </c>
      <c r="BC35" s="54">
        <f t="shared" si="0"/>
        <v>1</v>
      </c>
      <c r="BD35" s="55">
        <f t="shared" si="1"/>
        <v>24</v>
      </c>
      <c r="BE35" s="32"/>
      <c r="BF35" s="31"/>
      <c r="BG35" s="31"/>
      <c r="BH35" s="31"/>
      <c r="BI35" s="31"/>
      <c r="BJ35" s="31"/>
      <c r="BK35" s="31">
        <v>-1</v>
      </c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56"/>
      <c r="CK35" s="57">
        <f t="shared" si="7"/>
        <v>3</v>
      </c>
      <c r="CL35" s="41">
        <f t="shared" si="8"/>
        <v>0</v>
      </c>
      <c r="CM35" s="41">
        <f t="shared" si="9"/>
        <v>2</v>
      </c>
      <c r="CN35" s="41">
        <f t="shared" si="10"/>
        <v>0</v>
      </c>
      <c r="CO35" s="41">
        <f t="shared" si="11"/>
        <v>0</v>
      </c>
      <c r="CP35" s="41">
        <f t="shared" si="12"/>
        <v>0</v>
      </c>
      <c r="CQ35" s="41">
        <f t="shared" si="13"/>
        <v>7</v>
      </c>
      <c r="CR35" s="41">
        <f t="shared" si="14"/>
        <v>0</v>
      </c>
      <c r="CS35" s="41">
        <f t="shared" si="15"/>
        <v>2</v>
      </c>
      <c r="CT35" s="41">
        <f t="shared" si="16"/>
        <v>0</v>
      </c>
      <c r="CU35" s="41">
        <f t="shared" si="17"/>
        <v>0</v>
      </c>
      <c r="CV35" s="41">
        <f t="shared" si="18"/>
        <v>0</v>
      </c>
      <c r="CW35" s="41">
        <f t="shared" si="19"/>
        <v>4</v>
      </c>
      <c r="CX35" s="41">
        <f t="shared" si="20"/>
        <v>0</v>
      </c>
      <c r="CY35" s="41">
        <f t="shared" si="21"/>
        <v>0</v>
      </c>
      <c r="CZ35" s="41">
        <f t="shared" si="22"/>
        <v>0</v>
      </c>
      <c r="DA35" s="41">
        <f t="shared" si="23"/>
        <v>0</v>
      </c>
      <c r="DB35" s="41">
        <f t="shared" si="24"/>
        <v>0</v>
      </c>
      <c r="DC35" s="41">
        <f t="shared" si="25"/>
        <v>2</v>
      </c>
      <c r="DD35" s="41">
        <f t="shared" si="26"/>
        <v>0</v>
      </c>
      <c r="DE35" s="41">
        <f t="shared" si="27"/>
        <v>0</v>
      </c>
      <c r="DF35" s="41">
        <f t="shared" si="28"/>
        <v>0</v>
      </c>
      <c r="DG35" s="41">
        <f t="shared" si="29"/>
        <v>1</v>
      </c>
      <c r="DH35" s="41">
        <f t="shared" si="44"/>
        <v>0</v>
      </c>
      <c r="DI35" s="41">
        <f t="shared" si="35"/>
        <v>0</v>
      </c>
      <c r="DJ35" s="41">
        <f t="shared" si="43"/>
        <v>0</v>
      </c>
      <c r="DK35" s="41">
        <f t="shared" si="36"/>
        <v>0</v>
      </c>
      <c r="DL35" s="41">
        <f t="shared" si="37"/>
        <v>0</v>
      </c>
      <c r="DM35" s="41">
        <f t="shared" si="38"/>
        <v>1</v>
      </c>
      <c r="DN35" s="41">
        <f t="shared" si="39"/>
        <v>0</v>
      </c>
      <c r="DO35" s="41">
        <f t="shared" si="40"/>
        <v>0</v>
      </c>
      <c r="DP35" s="41">
        <f>BA35+CJ35</f>
        <v>1</v>
      </c>
      <c r="DQ35" s="57">
        <f t="shared" si="31"/>
        <v>22</v>
      </c>
      <c r="DR35" s="41">
        <f t="shared" si="32"/>
        <v>1</v>
      </c>
      <c r="DS35" s="58">
        <f t="shared" si="33"/>
        <v>23</v>
      </c>
      <c r="DT35" s="92"/>
    </row>
    <row r="36" spans="1:124" s="8" customFormat="1" ht="53.25" customHeight="1" x14ac:dyDescent="0.2">
      <c r="A36" s="78"/>
      <c r="B36" s="82" t="s">
        <v>185</v>
      </c>
      <c r="C36" s="82" t="s">
        <v>188</v>
      </c>
      <c r="D36" s="77"/>
      <c r="E36" s="25" t="s">
        <v>71</v>
      </c>
      <c r="F36" s="26">
        <v>19000795</v>
      </c>
      <c r="G36" s="27" t="s">
        <v>173</v>
      </c>
      <c r="H36" s="27" t="s">
        <v>42</v>
      </c>
      <c r="I36" s="109">
        <v>5</v>
      </c>
      <c r="J36" s="110">
        <v>12</v>
      </c>
      <c r="K36" s="15">
        <v>0</v>
      </c>
      <c r="L36" s="16">
        <v>5</v>
      </c>
      <c r="M36" s="14">
        <v>12</v>
      </c>
      <c r="N36" s="14">
        <v>0</v>
      </c>
      <c r="O36" s="17">
        <v>0</v>
      </c>
      <c r="P36" s="18"/>
      <c r="Q36" s="9"/>
      <c r="R36" s="19"/>
      <c r="S36" s="102">
        <f t="shared" si="3"/>
        <v>5</v>
      </c>
      <c r="T36" s="100">
        <f t="shared" si="4"/>
        <v>12</v>
      </c>
      <c r="U36" s="101">
        <f t="shared" si="5"/>
        <v>0</v>
      </c>
      <c r="V36" s="43">
        <v>3</v>
      </c>
      <c r="W36" s="44">
        <v>0</v>
      </c>
      <c r="X36" s="44">
        <v>2</v>
      </c>
      <c r="Y36" s="44">
        <v>0</v>
      </c>
      <c r="Z36" s="44">
        <v>0</v>
      </c>
      <c r="AA36" s="44">
        <v>0</v>
      </c>
      <c r="AB36" s="45">
        <v>8</v>
      </c>
      <c r="AC36" s="45">
        <v>0</v>
      </c>
      <c r="AD36" s="45">
        <v>2</v>
      </c>
      <c r="AE36" s="45">
        <v>0</v>
      </c>
      <c r="AF36" s="45">
        <v>0</v>
      </c>
      <c r="AG36" s="45">
        <v>0</v>
      </c>
      <c r="AH36" s="45">
        <v>4</v>
      </c>
      <c r="AI36" s="45">
        <v>0</v>
      </c>
      <c r="AJ36" s="45">
        <v>0</v>
      </c>
      <c r="AK36" s="45">
        <v>0</v>
      </c>
      <c r="AL36" s="45">
        <v>2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1</v>
      </c>
      <c r="AU36" s="45">
        <v>0</v>
      </c>
      <c r="AV36" s="45">
        <v>0</v>
      </c>
      <c r="AW36" s="45">
        <v>0</v>
      </c>
      <c r="AX36" s="45">
        <v>1</v>
      </c>
      <c r="AY36" s="45">
        <v>0</v>
      </c>
      <c r="AZ36" s="45">
        <v>0</v>
      </c>
      <c r="BA36" s="46">
        <v>1</v>
      </c>
      <c r="BB36" s="53">
        <f t="shared" si="6"/>
        <v>23</v>
      </c>
      <c r="BC36" s="54">
        <f t="shared" si="0"/>
        <v>1</v>
      </c>
      <c r="BD36" s="55">
        <f t="shared" si="1"/>
        <v>24</v>
      </c>
      <c r="BE36" s="32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59"/>
      <c r="CK36" s="57">
        <f t="shared" si="7"/>
        <v>3</v>
      </c>
      <c r="CL36" s="41">
        <f t="shared" si="8"/>
        <v>0</v>
      </c>
      <c r="CM36" s="41">
        <f t="shared" si="9"/>
        <v>2</v>
      </c>
      <c r="CN36" s="41">
        <f t="shared" si="10"/>
        <v>0</v>
      </c>
      <c r="CO36" s="41">
        <f t="shared" si="11"/>
        <v>0</v>
      </c>
      <c r="CP36" s="41">
        <f t="shared" si="12"/>
        <v>0</v>
      </c>
      <c r="CQ36" s="41">
        <f t="shared" si="13"/>
        <v>8</v>
      </c>
      <c r="CR36" s="41">
        <f t="shared" si="14"/>
        <v>0</v>
      </c>
      <c r="CS36" s="41">
        <f t="shared" si="15"/>
        <v>2</v>
      </c>
      <c r="CT36" s="41">
        <f t="shared" si="16"/>
        <v>0</v>
      </c>
      <c r="CU36" s="41">
        <f t="shared" si="17"/>
        <v>0</v>
      </c>
      <c r="CV36" s="41">
        <f t="shared" si="18"/>
        <v>0</v>
      </c>
      <c r="CW36" s="41">
        <f t="shared" si="19"/>
        <v>4</v>
      </c>
      <c r="CX36" s="41">
        <f t="shared" si="20"/>
        <v>0</v>
      </c>
      <c r="CY36" s="41">
        <f t="shared" si="21"/>
        <v>0</v>
      </c>
      <c r="CZ36" s="41">
        <f t="shared" si="22"/>
        <v>0</v>
      </c>
      <c r="DA36" s="41">
        <f t="shared" si="23"/>
        <v>2</v>
      </c>
      <c r="DB36" s="41">
        <f t="shared" si="24"/>
        <v>0</v>
      </c>
      <c r="DC36" s="41">
        <f t="shared" si="25"/>
        <v>0</v>
      </c>
      <c r="DD36" s="41">
        <f t="shared" si="26"/>
        <v>0</v>
      </c>
      <c r="DE36" s="41">
        <f t="shared" si="27"/>
        <v>0</v>
      </c>
      <c r="DF36" s="41">
        <f t="shared" si="28"/>
        <v>0</v>
      </c>
      <c r="DG36" s="41">
        <f t="shared" si="29"/>
        <v>0</v>
      </c>
      <c r="DH36" s="41">
        <f t="shared" si="44"/>
        <v>0</v>
      </c>
      <c r="DI36" s="41">
        <f t="shared" si="35"/>
        <v>1</v>
      </c>
      <c r="DJ36" s="41">
        <f t="shared" si="43"/>
        <v>0</v>
      </c>
      <c r="DK36" s="41">
        <f t="shared" si="36"/>
        <v>0</v>
      </c>
      <c r="DL36" s="41">
        <f t="shared" si="37"/>
        <v>0</v>
      </c>
      <c r="DM36" s="41">
        <f t="shared" si="38"/>
        <v>1</v>
      </c>
      <c r="DN36" s="41">
        <f t="shared" si="39"/>
        <v>0</v>
      </c>
      <c r="DO36" s="41">
        <f t="shared" si="40"/>
        <v>0</v>
      </c>
      <c r="DP36" s="41">
        <f>BA36+CJ36</f>
        <v>1</v>
      </c>
      <c r="DQ36" s="57">
        <f t="shared" si="31"/>
        <v>23</v>
      </c>
      <c r="DR36" s="41">
        <f t="shared" si="32"/>
        <v>1</v>
      </c>
      <c r="DS36" s="58">
        <f t="shared" si="33"/>
        <v>24</v>
      </c>
      <c r="DT36" s="97"/>
    </row>
    <row r="37" spans="1:124" s="21" customFormat="1" ht="58.5" customHeight="1" x14ac:dyDescent="0.2">
      <c r="A37" s="79"/>
      <c r="B37" s="82"/>
      <c r="C37" s="82"/>
      <c r="D37" s="77"/>
      <c r="E37" s="25" t="s">
        <v>72</v>
      </c>
      <c r="F37" s="26" t="s">
        <v>73</v>
      </c>
      <c r="G37" s="27" t="s">
        <v>173</v>
      </c>
      <c r="H37" s="27" t="s">
        <v>74</v>
      </c>
      <c r="I37" s="109">
        <v>3</v>
      </c>
      <c r="J37" s="110">
        <v>8</v>
      </c>
      <c r="K37" s="15">
        <v>0</v>
      </c>
      <c r="L37" s="16">
        <v>3</v>
      </c>
      <c r="M37" s="14">
        <v>9</v>
      </c>
      <c r="N37" s="14">
        <v>0</v>
      </c>
      <c r="O37" s="17">
        <v>0</v>
      </c>
      <c r="P37" s="18"/>
      <c r="Q37" s="9"/>
      <c r="R37" s="19"/>
      <c r="S37" s="102">
        <f t="shared" si="3"/>
        <v>3</v>
      </c>
      <c r="T37" s="100">
        <f t="shared" si="4"/>
        <v>8</v>
      </c>
      <c r="U37" s="101">
        <f t="shared" si="5"/>
        <v>0</v>
      </c>
      <c r="V37" s="43">
        <v>3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5">
        <v>7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2</v>
      </c>
      <c r="AI37" s="45">
        <v>0</v>
      </c>
      <c r="AJ37" s="45">
        <v>0</v>
      </c>
      <c r="AK37" s="45">
        <v>0</v>
      </c>
      <c r="AL37" s="45">
        <v>1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1</v>
      </c>
      <c r="AT37" s="45">
        <v>0</v>
      </c>
      <c r="AU37" s="45">
        <v>0</v>
      </c>
      <c r="AV37" s="45">
        <v>0</v>
      </c>
      <c r="AW37" s="45">
        <v>0</v>
      </c>
      <c r="AX37" s="45">
        <v>1</v>
      </c>
      <c r="AY37" s="45">
        <v>0</v>
      </c>
      <c r="AZ37" s="45">
        <v>0</v>
      </c>
      <c r="BA37" s="46" t="s">
        <v>160</v>
      </c>
      <c r="BB37" s="53">
        <f t="shared" si="6"/>
        <v>14</v>
      </c>
      <c r="BC37" s="54">
        <f t="shared" si="0"/>
        <v>1</v>
      </c>
      <c r="BD37" s="55">
        <f t="shared" si="1"/>
        <v>15</v>
      </c>
      <c r="BE37" s="32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76"/>
      <c r="CK37" s="57">
        <f t="shared" si="7"/>
        <v>3</v>
      </c>
      <c r="CL37" s="41">
        <f t="shared" si="8"/>
        <v>0</v>
      </c>
      <c r="CM37" s="41">
        <f t="shared" si="9"/>
        <v>0</v>
      </c>
      <c r="CN37" s="41">
        <f t="shared" si="10"/>
        <v>0</v>
      </c>
      <c r="CO37" s="41">
        <f t="shared" si="11"/>
        <v>0</v>
      </c>
      <c r="CP37" s="41">
        <f t="shared" si="12"/>
        <v>0</v>
      </c>
      <c r="CQ37" s="41">
        <f t="shared" si="13"/>
        <v>7</v>
      </c>
      <c r="CR37" s="41">
        <f t="shared" si="14"/>
        <v>0</v>
      </c>
      <c r="CS37" s="41">
        <f t="shared" si="15"/>
        <v>0</v>
      </c>
      <c r="CT37" s="41">
        <f t="shared" si="16"/>
        <v>0</v>
      </c>
      <c r="CU37" s="41">
        <f t="shared" si="17"/>
        <v>0</v>
      </c>
      <c r="CV37" s="41">
        <f t="shared" si="18"/>
        <v>0</v>
      </c>
      <c r="CW37" s="41">
        <f t="shared" si="19"/>
        <v>2</v>
      </c>
      <c r="CX37" s="41">
        <f t="shared" si="20"/>
        <v>0</v>
      </c>
      <c r="CY37" s="41">
        <f t="shared" si="21"/>
        <v>0</v>
      </c>
      <c r="CZ37" s="41">
        <f t="shared" si="22"/>
        <v>0</v>
      </c>
      <c r="DA37" s="41">
        <f t="shared" si="23"/>
        <v>1</v>
      </c>
      <c r="DB37" s="41">
        <f t="shared" si="24"/>
        <v>0</v>
      </c>
      <c r="DC37" s="41">
        <f t="shared" si="25"/>
        <v>0</v>
      </c>
      <c r="DD37" s="41">
        <f t="shared" si="26"/>
        <v>0</v>
      </c>
      <c r="DE37" s="41">
        <f t="shared" si="27"/>
        <v>0</v>
      </c>
      <c r="DF37" s="41">
        <f t="shared" si="28"/>
        <v>0</v>
      </c>
      <c r="DG37" s="41">
        <f t="shared" si="29"/>
        <v>0</v>
      </c>
      <c r="DH37" s="41">
        <f t="shared" si="44"/>
        <v>1</v>
      </c>
      <c r="DI37" s="41">
        <f t="shared" si="35"/>
        <v>0</v>
      </c>
      <c r="DJ37" s="41">
        <f t="shared" si="43"/>
        <v>0</v>
      </c>
      <c r="DK37" s="41">
        <f t="shared" si="36"/>
        <v>0</v>
      </c>
      <c r="DL37" s="41">
        <f t="shared" si="37"/>
        <v>0</v>
      </c>
      <c r="DM37" s="41">
        <f t="shared" si="38"/>
        <v>1</v>
      </c>
      <c r="DN37" s="41">
        <f t="shared" si="39"/>
        <v>0</v>
      </c>
      <c r="DO37" s="41">
        <f t="shared" si="40"/>
        <v>0</v>
      </c>
      <c r="DP37" s="41" t="s">
        <v>160</v>
      </c>
      <c r="DQ37" s="57">
        <f t="shared" si="31"/>
        <v>14</v>
      </c>
      <c r="DR37" s="41">
        <f t="shared" si="32"/>
        <v>1</v>
      </c>
      <c r="DS37" s="58">
        <f t="shared" si="33"/>
        <v>15</v>
      </c>
      <c r="DT37" s="92"/>
    </row>
    <row r="38" spans="1:124" s="8" customFormat="1" ht="37.5" customHeight="1" x14ac:dyDescent="0.2">
      <c r="A38" s="79"/>
      <c r="B38" s="82" t="s">
        <v>201</v>
      </c>
      <c r="C38" s="82" t="s">
        <v>188</v>
      </c>
      <c r="D38" s="77"/>
      <c r="E38" s="25" t="s">
        <v>75</v>
      </c>
      <c r="F38" s="26">
        <v>19000989</v>
      </c>
      <c r="G38" s="27" t="s">
        <v>173</v>
      </c>
      <c r="H38" s="27" t="s">
        <v>76</v>
      </c>
      <c r="I38" s="109">
        <v>3</v>
      </c>
      <c r="J38" s="110">
        <v>6</v>
      </c>
      <c r="K38" s="15">
        <v>0</v>
      </c>
      <c r="L38" s="16">
        <v>3</v>
      </c>
      <c r="M38" s="14">
        <v>7</v>
      </c>
      <c r="N38" s="14">
        <v>0</v>
      </c>
      <c r="O38" s="17">
        <v>0</v>
      </c>
      <c r="P38" s="18"/>
      <c r="Q38" s="9">
        <v>1</v>
      </c>
      <c r="R38" s="19"/>
      <c r="S38" s="102">
        <f t="shared" si="3"/>
        <v>3</v>
      </c>
      <c r="T38" s="100">
        <f t="shared" si="4"/>
        <v>7</v>
      </c>
      <c r="U38" s="101">
        <f t="shared" si="5"/>
        <v>0</v>
      </c>
      <c r="V38" s="43">
        <v>2</v>
      </c>
      <c r="W38" s="44">
        <v>0</v>
      </c>
      <c r="X38" s="44">
        <v>1</v>
      </c>
      <c r="Y38" s="44">
        <v>0</v>
      </c>
      <c r="Z38" s="44">
        <v>0</v>
      </c>
      <c r="AA38" s="44">
        <v>0</v>
      </c>
      <c r="AB38" s="45">
        <v>4</v>
      </c>
      <c r="AC38" s="45">
        <v>0</v>
      </c>
      <c r="AD38" s="45">
        <v>1</v>
      </c>
      <c r="AE38" s="45">
        <v>0</v>
      </c>
      <c r="AF38" s="45">
        <v>0</v>
      </c>
      <c r="AG38" s="45">
        <v>0</v>
      </c>
      <c r="AH38" s="45">
        <v>2</v>
      </c>
      <c r="AI38" s="45">
        <v>0</v>
      </c>
      <c r="AJ38" s="45">
        <v>0</v>
      </c>
      <c r="AK38" s="45">
        <v>0</v>
      </c>
      <c r="AL38" s="45">
        <v>1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 t="s">
        <v>160</v>
      </c>
      <c r="AV38" s="45">
        <v>0</v>
      </c>
      <c r="AW38" s="45">
        <v>0</v>
      </c>
      <c r="AX38" s="45">
        <v>1</v>
      </c>
      <c r="AY38" s="45">
        <v>0</v>
      </c>
      <c r="AZ38" s="45">
        <v>0</v>
      </c>
      <c r="BA38" s="46" t="s">
        <v>160</v>
      </c>
      <c r="BB38" s="53">
        <f t="shared" si="6"/>
        <v>12</v>
      </c>
      <c r="BC38" s="54">
        <f t="shared" si="0"/>
        <v>0</v>
      </c>
      <c r="BD38" s="55">
        <f t="shared" si="1"/>
        <v>12</v>
      </c>
      <c r="BE38" s="33"/>
      <c r="BF38" s="31"/>
      <c r="BG38" s="31"/>
      <c r="BH38" s="31"/>
      <c r="BI38" s="31"/>
      <c r="BJ38" s="31"/>
      <c r="BK38" s="31">
        <v>1</v>
      </c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56"/>
      <c r="CK38" s="57">
        <f t="shared" si="7"/>
        <v>2</v>
      </c>
      <c r="CL38" s="41">
        <f t="shared" si="8"/>
        <v>0</v>
      </c>
      <c r="CM38" s="41">
        <f t="shared" si="9"/>
        <v>1</v>
      </c>
      <c r="CN38" s="41">
        <f t="shared" si="10"/>
        <v>0</v>
      </c>
      <c r="CO38" s="41">
        <f t="shared" si="11"/>
        <v>0</v>
      </c>
      <c r="CP38" s="41">
        <f t="shared" si="12"/>
        <v>0</v>
      </c>
      <c r="CQ38" s="41">
        <f t="shared" si="13"/>
        <v>5</v>
      </c>
      <c r="CR38" s="41">
        <f t="shared" si="14"/>
        <v>0</v>
      </c>
      <c r="CS38" s="41">
        <f t="shared" si="15"/>
        <v>1</v>
      </c>
      <c r="CT38" s="41">
        <f t="shared" si="16"/>
        <v>0</v>
      </c>
      <c r="CU38" s="41">
        <f t="shared" si="17"/>
        <v>0</v>
      </c>
      <c r="CV38" s="41">
        <f t="shared" si="18"/>
        <v>0</v>
      </c>
      <c r="CW38" s="41">
        <f t="shared" si="19"/>
        <v>2</v>
      </c>
      <c r="CX38" s="41">
        <f t="shared" si="20"/>
        <v>0</v>
      </c>
      <c r="CY38" s="41">
        <f t="shared" si="21"/>
        <v>0</v>
      </c>
      <c r="CZ38" s="41">
        <f t="shared" si="22"/>
        <v>0</v>
      </c>
      <c r="DA38" s="41">
        <f t="shared" si="23"/>
        <v>1</v>
      </c>
      <c r="DB38" s="41">
        <f t="shared" si="24"/>
        <v>0</v>
      </c>
      <c r="DC38" s="41">
        <f t="shared" si="25"/>
        <v>0</v>
      </c>
      <c r="DD38" s="41">
        <f t="shared" si="26"/>
        <v>0</v>
      </c>
      <c r="DE38" s="41">
        <f t="shared" si="27"/>
        <v>0</v>
      </c>
      <c r="DF38" s="41">
        <f t="shared" si="28"/>
        <v>0</v>
      </c>
      <c r="DG38" s="41">
        <f t="shared" si="29"/>
        <v>0</v>
      </c>
      <c r="DH38" s="41">
        <f t="shared" si="44"/>
        <v>0</v>
      </c>
      <c r="DI38" s="41">
        <f t="shared" si="35"/>
        <v>0</v>
      </c>
      <c r="DJ38" s="41" t="s">
        <v>160</v>
      </c>
      <c r="DK38" s="41">
        <f t="shared" si="36"/>
        <v>0</v>
      </c>
      <c r="DL38" s="41">
        <f t="shared" si="37"/>
        <v>0</v>
      </c>
      <c r="DM38" s="41">
        <f t="shared" si="38"/>
        <v>1</v>
      </c>
      <c r="DN38" s="41">
        <f t="shared" si="39"/>
        <v>0</v>
      </c>
      <c r="DO38" s="41">
        <f t="shared" si="40"/>
        <v>0</v>
      </c>
      <c r="DP38" s="41" t="s">
        <v>160</v>
      </c>
      <c r="DQ38" s="57">
        <f t="shared" si="31"/>
        <v>13</v>
      </c>
      <c r="DR38" s="41">
        <f t="shared" si="32"/>
        <v>0</v>
      </c>
      <c r="DS38" s="58">
        <f t="shared" si="33"/>
        <v>13</v>
      </c>
      <c r="DT38" s="97"/>
    </row>
    <row r="39" spans="1:124" s="8" customFormat="1" ht="38.25" customHeight="1" x14ac:dyDescent="0.2">
      <c r="A39" s="79"/>
      <c r="B39" s="82" t="s">
        <v>186</v>
      </c>
      <c r="C39" s="82" t="s">
        <v>188</v>
      </c>
      <c r="D39" s="77"/>
      <c r="E39" s="28" t="s">
        <v>75</v>
      </c>
      <c r="F39" s="29" t="s">
        <v>77</v>
      </c>
      <c r="G39" s="30" t="s">
        <v>173</v>
      </c>
      <c r="H39" s="30" t="s">
        <v>78</v>
      </c>
      <c r="I39" s="109">
        <v>6</v>
      </c>
      <c r="J39" s="110">
        <v>12</v>
      </c>
      <c r="K39" s="15">
        <v>0</v>
      </c>
      <c r="L39" s="16">
        <v>6</v>
      </c>
      <c r="M39" s="14">
        <v>13</v>
      </c>
      <c r="N39" s="14">
        <v>0</v>
      </c>
      <c r="O39" s="17">
        <v>0</v>
      </c>
      <c r="P39" s="18"/>
      <c r="Q39" s="9">
        <v>1</v>
      </c>
      <c r="R39" s="19"/>
      <c r="S39" s="102">
        <f t="shared" si="3"/>
        <v>6</v>
      </c>
      <c r="T39" s="100">
        <f t="shared" si="4"/>
        <v>13</v>
      </c>
      <c r="U39" s="101">
        <f t="shared" si="5"/>
        <v>0</v>
      </c>
      <c r="V39" s="43">
        <v>5</v>
      </c>
      <c r="W39" s="44">
        <v>0</v>
      </c>
      <c r="X39" s="44">
        <v>1</v>
      </c>
      <c r="Y39" s="44">
        <v>0</v>
      </c>
      <c r="Z39" s="44">
        <v>0</v>
      </c>
      <c r="AA39" s="44">
        <v>0</v>
      </c>
      <c r="AB39" s="61">
        <v>8</v>
      </c>
      <c r="AC39" s="61">
        <v>0</v>
      </c>
      <c r="AD39" s="61">
        <v>1</v>
      </c>
      <c r="AE39" s="61">
        <v>0</v>
      </c>
      <c r="AF39" s="61">
        <v>0</v>
      </c>
      <c r="AG39" s="61">
        <v>0</v>
      </c>
      <c r="AH39" s="61">
        <v>5</v>
      </c>
      <c r="AI39" s="61">
        <v>0</v>
      </c>
      <c r="AJ39" s="61">
        <v>0</v>
      </c>
      <c r="AK39" s="61">
        <v>0</v>
      </c>
      <c r="AL39" s="61">
        <v>2</v>
      </c>
      <c r="AM39" s="61">
        <v>0</v>
      </c>
      <c r="AN39" s="61">
        <v>0</v>
      </c>
      <c r="AO39" s="61">
        <v>0</v>
      </c>
      <c r="AP39" s="61">
        <v>0</v>
      </c>
      <c r="AQ39" s="61">
        <v>0</v>
      </c>
      <c r="AR39" s="61">
        <v>0</v>
      </c>
      <c r="AS39" s="61">
        <v>0</v>
      </c>
      <c r="AT39" s="61">
        <v>1</v>
      </c>
      <c r="AU39" s="61">
        <v>0</v>
      </c>
      <c r="AV39" s="61">
        <v>0</v>
      </c>
      <c r="AW39" s="61">
        <v>0</v>
      </c>
      <c r="AX39" s="61">
        <v>1</v>
      </c>
      <c r="AY39" s="61">
        <v>0</v>
      </c>
      <c r="AZ39" s="61">
        <v>0</v>
      </c>
      <c r="BA39" s="62" t="s">
        <v>160</v>
      </c>
      <c r="BB39" s="53">
        <f t="shared" si="6"/>
        <v>24</v>
      </c>
      <c r="BC39" s="54">
        <f t="shared" si="0"/>
        <v>0</v>
      </c>
      <c r="BD39" s="55">
        <f t="shared" si="1"/>
        <v>24</v>
      </c>
      <c r="BE39" s="33">
        <v>-1</v>
      </c>
      <c r="BF39" s="31"/>
      <c r="BG39" s="31">
        <v>1</v>
      </c>
      <c r="BH39" s="31"/>
      <c r="BI39" s="31"/>
      <c r="BJ39" s="31"/>
      <c r="BK39" s="31"/>
      <c r="BL39" s="31"/>
      <c r="BM39" s="31">
        <v>1</v>
      </c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56"/>
      <c r="CK39" s="57">
        <f t="shared" si="7"/>
        <v>4</v>
      </c>
      <c r="CL39" s="41">
        <f t="shared" si="8"/>
        <v>0</v>
      </c>
      <c r="CM39" s="41">
        <f t="shared" si="9"/>
        <v>2</v>
      </c>
      <c r="CN39" s="41">
        <f t="shared" si="10"/>
        <v>0</v>
      </c>
      <c r="CO39" s="41">
        <f t="shared" si="11"/>
        <v>0</v>
      </c>
      <c r="CP39" s="41">
        <f t="shared" si="12"/>
        <v>0</v>
      </c>
      <c r="CQ39" s="41">
        <f t="shared" si="13"/>
        <v>8</v>
      </c>
      <c r="CR39" s="41">
        <f t="shared" si="14"/>
        <v>0</v>
      </c>
      <c r="CS39" s="41">
        <f t="shared" si="15"/>
        <v>2</v>
      </c>
      <c r="CT39" s="41">
        <f t="shared" si="16"/>
        <v>0</v>
      </c>
      <c r="CU39" s="41">
        <f t="shared" si="17"/>
        <v>0</v>
      </c>
      <c r="CV39" s="41">
        <f t="shared" si="18"/>
        <v>0</v>
      </c>
      <c r="CW39" s="41">
        <f t="shared" si="19"/>
        <v>5</v>
      </c>
      <c r="CX39" s="41">
        <f t="shared" si="20"/>
        <v>0</v>
      </c>
      <c r="CY39" s="41">
        <f t="shared" si="21"/>
        <v>0</v>
      </c>
      <c r="CZ39" s="41">
        <f t="shared" si="22"/>
        <v>0</v>
      </c>
      <c r="DA39" s="41">
        <f t="shared" si="23"/>
        <v>2</v>
      </c>
      <c r="DB39" s="41">
        <f t="shared" si="24"/>
        <v>0</v>
      </c>
      <c r="DC39" s="41">
        <f t="shared" si="25"/>
        <v>0</v>
      </c>
      <c r="DD39" s="41">
        <f t="shared" si="26"/>
        <v>0</v>
      </c>
      <c r="DE39" s="41">
        <f t="shared" si="27"/>
        <v>0</v>
      </c>
      <c r="DF39" s="41">
        <f t="shared" si="28"/>
        <v>0</v>
      </c>
      <c r="DG39" s="41">
        <f t="shared" si="29"/>
        <v>0</v>
      </c>
      <c r="DH39" s="41">
        <f t="shared" si="44"/>
        <v>0</v>
      </c>
      <c r="DI39" s="41">
        <f t="shared" si="35"/>
        <v>1</v>
      </c>
      <c r="DJ39" s="41">
        <f t="shared" ref="DJ39:DJ67" si="46">AU39+CD39</f>
        <v>0</v>
      </c>
      <c r="DK39" s="41">
        <f t="shared" si="36"/>
        <v>0</v>
      </c>
      <c r="DL39" s="41">
        <f t="shared" si="37"/>
        <v>0</v>
      </c>
      <c r="DM39" s="41">
        <f t="shared" si="38"/>
        <v>1</v>
      </c>
      <c r="DN39" s="41">
        <f t="shared" si="39"/>
        <v>0</v>
      </c>
      <c r="DO39" s="41">
        <f t="shared" si="40"/>
        <v>0</v>
      </c>
      <c r="DP39" s="41" t="s">
        <v>160</v>
      </c>
      <c r="DQ39" s="57">
        <f t="shared" si="31"/>
        <v>25</v>
      </c>
      <c r="DR39" s="41">
        <f t="shared" si="32"/>
        <v>0</v>
      </c>
      <c r="DS39" s="58">
        <f t="shared" si="33"/>
        <v>25</v>
      </c>
      <c r="DT39" s="92"/>
    </row>
    <row r="40" spans="1:124" s="8" customFormat="1" ht="36" customHeight="1" x14ac:dyDescent="0.2">
      <c r="A40" s="79"/>
      <c r="B40" s="82" t="s">
        <v>202</v>
      </c>
      <c r="C40" s="82" t="s">
        <v>188</v>
      </c>
      <c r="D40" s="77"/>
      <c r="E40" s="25" t="s">
        <v>75</v>
      </c>
      <c r="F40" s="26" t="s">
        <v>79</v>
      </c>
      <c r="G40" s="27" t="s">
        <v>173</v>
      </c>
      <c r="H40" s="27" t="s">
        <v>80</v>
      </c>
      <c r="I40" s="109">
        <v>3</v>
      </c>
      <c r="J40" s="110">
        <v>7</v>
      </c>
      <c r="K40" s="15">
        <v>0</v>
      </c>
      <c r="L40" s="16">
        <v>3</v>
      </c>
      <c r="M40" s="14">
        <v>7</v>
      </c>
      <c r="N40" s="14">
        <v>0</v>
      </c>
      <c r="O40" s="17">
        <v>0</v>
      </c>
      <c r="P40" s="18"/>
      <c r="Q40" s="9">
        <v>-1</v>
      </c>
      <c r="R40" s="19"/>
      <c r="S40" s="102">
        <f t="shared" si="3"/>
        <v>3</v>
      </c>
      <c r="T40" s="100">
        <f t="shared" si="4"/>
        <v>6</v>
      </c>
      <c r="U40" s="101">
        <f t="shared" si="5"/>
        <v>0</v>
      </c>
      <c r="V40" s="43">
        <v>2</v>
      </c>
      <c r="W40" s="44">
        <v>0</v>
      </c>
      <c r="X40" s="44">
        <v>1</v>
      </c>
      <c r="Y40" s="44">
        <v>0</v>
      </c>
      <c r="Z40" s="44">
        <v>0</v>
      </c>
      <c r="AA40" s="44">
        <v>0</v>
      </c>
      <c r="AB40" s="45">
        <v>3</v>
      </c>
      <c r="AC40" s="45">
        <v>0</v>
      </c>
      <c r="AD40" s="45">
        <v>2</v>
      </c>
      <c r="AE40" s="45">
        <v>0</v>
      </c>
      <c r="AF40" s="45">
        <v>0</v>
      </c>
      <c r="AG40" s="45">
        <v>0</v>
      </c>
      <c r="AH40" s="45">
        <v>3</v>
      </c>
      <c r="AI40" s="45">
        <v>0</v>
      </c>
      <c r="AJ40" s="45">
        <v>0</v>
      </c>
      <c r="AK40" s="45">
        <v>0</v>
      </c>
      <c r="AL40" s="45">
        <v>1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5" t="s">
        <v>160</v>
      </c>
      <c r="AT40" s="45">
        <v>0</v>
      </c>
      <c r="AU40" s="45">
        <v>0</v>
      </c>
      <c r="AV40" s="45">
        <v>0</v>
      </c>
      <c r="AW40" s="45">
        <v>0</v>
      </c>
      <c r="AX40" s="45">
        <v>1</v>
      </c>
      <c r="AY40" s="45">
        <v>0</v>
      </c>
      <c r="AZ40" s="45">
        <v>0</v>
      </c>
      <c r="BA40" s="46"/>
      <c r="BB40" s="53">
        <f t="shared" si="6"/>
        <v>13</v>
      </c>
      <c r="BC40" s="54">
        <f t="shared" si="0"/>
        <v>0</v>
      </c>
      <c r="BD40" s="55">
        <f t="shared" si="1"/>
        <v>13</v>
      </c>
      <c r="BE40" s="33"/>
      <c r="BF40" s="31"/>
      <c r="BG40" s="31"/>
      <c r="BH40" s="31"/>
      <c r="BI40" s="31"/>
      <c r="BJ40" s="31"/>
      <c r="BK40" s="31"/>
      <c r="BL40" s="31"/>
      <c r="BM40" s="31">
        <v>-1</v>
      </c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56"/>
      <c r="CK40" s="57">
        <f t="shared" si="7"/>
        <v>2</v>
      </c>
      <c r="CL40" s="41">
        <f t="shared" si="8"/>
        <v>0</v>
      </c>
      <c r="CM40" s="41">
        <f t="shared" si="9"/>
        <v>1</v>
      </c>
      <c r="CN40" s="41">
        <f t="shared" si="10"/>
        <v>0</v>
      </c>
      <c r="CO40" s="41">
        <f t="shared" si="11"/>
        <v>0</v>
      </c>
      <c r="CP40" s="41">
        <f t="shared" si="12"/>
        <v>0</v>
      </c>
      <c r="CQ40" s="41">
        <f t="shared" si="13"/>
        <v>3</v>
      </c>
      <c r="CR40" s="41">
        <f t="shared" si="14"/>
        <v>0</v>
      </c>
      <c r="CS40" s="41">
        <f t="shared" si="15"/>
        <v>1</v>
      </c>
      <c r="CT40" s="41">
        <f t="shared" si="16"/>
        <v>0</v>
      </c>
      <c r="CU40" s="41">
        <f t="shared" si="17"/>
        <v>0</v>
      </c>
      <c r="CV40" s="41">
        <f t="shared" si="18"/>
        <v>0</v>
      </c>
      <c r="CW40" s="41">
        <f t="shared" si="19"/>
        <v>3</v>
      </c>
      <c r="CX40" s="41">
        <f t="shared" si="20"/>
        <v>0</v>
      </c>
      <c r="CY40" s="41">
        <f t="shared" si="21"/>
        <v>0</v>
      </c>
      <c r="CZ40" s="41">
        <f t="shared" si="22"/>
        <v>0</v>
      </c>
      <c r="DA40" s="41">
        <f t="shared" si="23"/>
        <v>1</v>
      </c>
      <c r="DB40" s="41">
        <f t="shared" si="24"/>
        <v>0</v>
      </c>
      <c r="DC40" s="41">
        <f t="shared" si="25"/>
        <v>0</v>
      </c>
      <c r="DD40" s="41">
        <f t="shared" si="26"/>
        <v>0</v>
      </c>
      <c r="DE40" s="41">
        <f t="shared" si="27"/>
        <v>0</v>
      </c>
      <c r="DF40" s="41">
        <f t="shared" si="28"/>
        <v>0</v>
      </c>
      <c r="DG40" s="41">
        <f t="shared" si="29"/>
        <v>0</v>
      </c>
      <c r="DH40" s="41" t="s">
        <v>160</v>
      </c>
      <c r="DI40" s="41">
        <f t="shared" si="35"/>
        <v>0</v>
      </c>
      <c r="DJ40" s="41">
        <f t="shared" si="46"/>
        <v>0</v>
      </c>
      <c r="DK40" s="41">
        <f t="shared" si="36"/>
        <v>0</v>
      </c>
      <c r="DL40" s="41">
        <f t="shared" si="37"/>
        <v>0</v>
      </c>
      <c r="DM40" s="41">
        <f t="shared" si="38"/>
        <v>1</v>
      </c>
      <c r="DN40" s="41">
        <f t="shared" si="39"/>
        <v>0</v>
      </c>
      <c r="DO40" s="41">
        <f t="shared" si="40"/>
        <v>0</v>
      </c>
      <c r="DP40" s="41"/>
      <c r="DQ40" s="57">
        <f t="shared" si="31"/>
        <v>12</v>
      </c>
      <c r="DR40" s="41">
        <f t="shared" si="32"/>
        <v>0</v>
      </c>
      <c r="DS40" s="58">
        <f t="shared" si="33"/>
        <v>12</v>
      </c>
      <c r="DT40" s="97"/>
    </row>
    <row r="41" spans="1:124" s="8" customFormat="1" ht="36" customHeight="1" x14ac:dyDescent="0.2">
      <c r="A41" s="79"/>
      <c r="B41" s="82" t="s">
        <v>227</v>
      </c>
      <c r="C41" s="82"/>
      <c r="D41" s="77"/>
      <c r="E41" s="25" t="s">
        <v>75</v>
      </c>
      <c r="F41" s="26">
        <v>19009798</v>
      </c>
      <c r="G41" s="27" t="s">
        <v>173</v>
      </c>
      <c r="H41" s="27" t="s">
        <v>213</v>
      </c>
      <c r="I41" s="109">
        <v>5</v>
      </c>
      <c r="J41" s="110">
        <v>12</v>
      </c>
      <c r="K41" s="15"/>
      <c r="L41" s="16">
        <v>4</v>
      </c>
      <c r="M41" s="14">
        <v>13</v>
      </c>
      <c r="N41" s="14"/>
      <c r="O41" s="17"/>
      <c r="P41" s="18">
        <v>-1</v>
      </c>
      <c r="Q41" s="9"/>
      <c r="R41" s="19"/>
      <c r="S41" s="102">
        <f t="shared" si="3"/>
        <v>4</v>
      </c>
      <c r="T41" s="100">
        <f t="shared" si="4"/>
        <v>12</v>
      </c>
      <c r="U41" s="101">
        <f t="shared" si="5"/>
        <v>0</v>
      </c>
      <c r="V41" s="43">
        <v>4</v>
      </c>
      <c r="W41" s="44">
        <v>0</v>
      </c>
      <c r="X41" s="44">
        <v>1</v>
      </c>
      <c r="Y41" s="44">
        <v>0</v>
      </c>
      <c r="Z41" s="44">
        <v>0</v>
      </c>
      <c r="AA41" s="44">
        <v>0</v>
      </c>
      <c r="AB41" s="45">
        <v>7</v>
      </c>
      <c r="AC41" s="45">
        <v>0</v>
      </c>
      <c r="AD41" s="45">
        <v>2</v>
      </c>
      <c r="AE41" s="45">
        <v>0</v>
      </c>
      <c r="AF41" s="45">
        <v>0</v>
      </c>
      <c r="AG41" s="45">
        <v>0</v>
      </c>
      <c r="AH41" s="45">
        <v>5</v>
      </c>
      <c r="AI41" s="45">
        <v>0</v>
      </c>
      <c r="AJ41" s="45">
        <v>0</v>
      </c>
      <c r="AK41" s="45">
        <v>0</v>
      </c>
      <c r="AL41" s="45">
        <v>2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1</v>
      </c>
      <c r="AU41" s="45">
        <v>0</v>
      </c>
      <c r="AV41" s="45">
        <v>0</v>
      </c>
      <c r="AW41" s="45">
        <v>0</v>
      </c>
      <c r="AX41" s="45">
        <v>1</v>
      </c>
      <c r="AY41" s="45">
        <v>0</v>
      </c>
      <c r="AZ41" s="45">
        <v>0</v>
      </c>
      <c r="BA41" s="46">
        <v>1</v>
      </c>
      <c r="BB41" s="53">
        <f t="shared" si="6"/>
        <v>23</v>
      </c>
      <c r="BC41" s="54">
        <f t="shared" si="0"/>
        <v>1</v>
      </c>
      <c r="BD41" s="55">
        <f t="shared" si="1"/>
        <v>24</v>
      </c>
      <c r="BE41" s="33">
        <v>-1</v>
      </c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56"/>
      <c r="CK41" s="57">
        <f t="shared" si="7"/>
        <v>3</v>
      </c>
      <c r="CL41" s="41">
        <f t="shared" si="8"/>
        <v>0</v>
      </c>
      <c r="CM41" s="41">
        <f t="shared" si="9"/>
        <v>1</v>
      </c>
      <c r="CN41" s="41">
        <f t="shared" si="10"/>
        <v>0</v>
      </c>
      <c r="CO41" s="41">
        <f t="shared" si="11"/>
        <v>0</v>
      </c>
      <c r="CP41" s="41">
        <f t="shared" si="12"/>
        <v>0</v>
      </c>
      <c r="CQ41" s="41">
        <f t="shared" si="13"/>
        <v>7</v>
      </c>
      <c r="CR41" s="41">
        <f t="shared" si="14"/>
        <v>0</v>
      </c>
      <c r="CS41" s="41">
        <f t="shared" si="15"/>
        <v>2</v>
      </c>
      <c r="CT41" s="41">
        <f t="shared" si="16"/>
        <v>0</v>
      </c>
      <c r="CU41" s="41">
        <f t="shared" si="17"/>
        <v>0</v>
      </c>
      <c r="CV41" s="41">
        <f t="shared" si="18"/>
        <v>0</v>
      </c>
      <c r="CW41" s="41">
        <f t="shared" si="19"/>
        <v>5</v>
      </c>
      <c r="CX41" s="41">
        <f t="shared" si="20"/>
        <v>0</v>
      </c>
      <c r="CY41" s="41">
        <f t="shared" si="21"/>
        <v>0</v>
      </c>
      <c r="CZ41" s="41">
        <f t="shared" si="22"/>
        <v>0</v>
      </c>
      <c r="DA41" s="41">
        <f t="shared" si="23"/>
        <v>2</v>
      </c>
      <c r="DB41" s="41">
        <f t="shared" si="24"/>
        <v>0</v>
      </c>
      <c r="DC41" s="41">
        <f t="shared" si="25"/>
        <v>0</v>
      </c>
      <c r="DD41" s="41">
        <f t="shared" si="26"/>
        <v>0</v>
      </c>
      <c r="DE41" s="41">
        <f t="shared" si="27"/>
        <v>0</v>
      </c>
      <c r="DF41" s="41">
        <f t="shared" si="28"/>
        <v>0</v>
      </c>
      <c r="DG41" s="41">
        <f t="shared" si="29"/>
        <v>0</v>
      </c>
      <c r="DH41" s="41">
        <f t="shared" ref="DH41:DH55" si="47">AS41+CB41</f>
        <v>0</v>
      </c>
      <c r="DI41" s="41">
        <f t="shared" si="35"/>
        <v>1</v>
      </c>
      <c r="DJ41" s="41">
        <f t="shared" si="46"/>
        <v>0</v>
      </c>
      <c r="DK41" s="41">
        <f t="shared" si="36"/>
        <v>0</v>
      </c>
      <c r="DL41" s="41">
        <f t="shared" si="37"/>
        <v>0</v>
      </c>
      <c r="DM41" s="41">
        <f t="shared" si="38"/>
        <v>1</v>
      </c>
      <c r="DN41" s="41">
        <f t="shared" si="39"/>
        <v>0</v>
      </c>
      <c r="DO41" s="41">
        <f t="shared" si="40"/>
        <v>0</v>
      </c>
      <c r="DP41" s="41">
        <v>1</v>
      </c>
      <c r="DQ41" s="57">
        <f t="shared" si="31"/>
        <v>22</v>
      </c>
      <c r="DR41" s="41">
        <f t="shared" si="32"/>
        <v>1</v>
      </c>
      <c r="DS41" s="58">
        <f t="shared" si="33"/>
        <v>23</v>
      </c>
      <c r="DT41" s="97"/>
    </row>
    <row r="42" spans="1:124" s="8" customFormat="1" ht="29.25" customHeight="1" x14ac:dyDescent="0.2">
      <c r="A42" s="78"/>
      <c r="B42" s="82"/>
      <c r="C42" s="82"/>
      <c r="D42" s="77"/>
      <c r="E42" s="25" t="s">
        <v>75</v>
      </c>
      <c r="F42" s="26" t="s">
        <v>81</v>
      </c>
      <c r="G42" s="27" t="s">
        <v>173</v>
      </c>
      <c r="H42" s="27" t="s">
        <v>82</v>
      </c>
      <c r="I42" s="109">
        <v>6</v>
      </c>
      <c r="J42" s="110">
        <v>13</v>
      </c>
      <c r="K42" s="15">
        <v>0</v>
      </c>
      <c r="L42" s="16">
        <v>6</v>
      </c>
      <c r="M42" s="14">
        <v>13</v>
      </c>
      <c r="N42" s="14"/>
      <c r="O42" s="17">
        <v>0</v>
      </c>
      <c r="P42" s="18"/>
      <c r="Q42" s="9"/>
      <c r="R42" s="19"/>
      <c r="S42" s="102">
        <f t="shared" si="3"/>
        <v>6</v>
      </c>
      <c r="T42" s="100">
        <f t="shared" si="4"/>
        <v>13</v>
      </c>
      <c r="U42" s="101">
        <f t="shared" si="5"/>
        <v>0</v>
      </c>
      <c r="V42" s="43">
        <v>6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5">
        <v>12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3</v>
      </c>
      <c r="AI42" s="45">
        <v>0</v>
      </c>
      <c r="AJ42" s="45">
        <v>0</v>
      </c>
      <c r="AK42" s="45">
        <v>0</v>
      </c>
      <c r="AL42" s="45">
        <v>2</v>
      </c>
      <c r="AM42" s="45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1</v>
      </c>
      <c r="AS42" s="45">
        <v>0</v>
      </c>
      <c r="AT42" s="45">
        <v>0</v>
      </c>
      <c r="AU42" s="45">
        <v>0</v>
      </c>
      <c r="AV42" s="45">
        <v>0</v>
      </c>
      <c r="AW42" s="45">
        <v>0</v>
      </c>
      <c r="AX42" s="45">
        <v>1</v>
      </c>
      <c r="AY42" s="45">
        <v>0</v>
      </c>
      <c r="AZ42" s="45">
        <v>0</v>
      </c>
      <c r="BA42" s="46" t="s">
        <v>160</v>
      </c>
      <c r="BB42" s="53">
        <f t="shared" si="6"/>
        <v>25</v>
      </c>
      <c r="BC42" s="54">
        <f t="shared" si="0"/>
        <v>0</v>
      </c>
      <c r="BD42" s="55">
        <f t="shared" si="1"/>
        <v>25</v>
      </c>
      <c r="BE42" s="33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56"/>
      <c r="CK42" s="57">
        <f t="shared" si="7"/>
        <v>6</v>
      </c>
      <c r="CL42" s="41">
        <f t="shared" si="8"/>
        <v>0</v>
      </c>
      <c r="CM42" s="41">
        <f t="shared" si="9"/>
        <v>0</v>
      </c>
      <c r="CN42" s="41">
        <f t="shared" si="10"/>
        <v>0</v>
      </c>
      <c r="CO42" s="41">
        <f t="shared" si="11"/>
        <v>0</v>
      </c>
      <c r="CP42" s="41">
        <f t="shared" si="12"/>
        <v>0</v>
      </c>
      <c r="CQ42" s="41">
        <f t="shared" si="13"/>
        <v>12</v>
      </c>
      <c r="CR42" s="41">
        <f t="shared" si="14"/>
        <v>0</v>
      </c>
      <c r="CS42" s="41">
        <f t="shared" si="15"/>
        <v>0</v>
      </c>
      <c r="CT42" s="41">
        <f t="shared" si="16"/>
        <v>0</v>
      </c>
      <c r="CU42" s="41">
        <f t="shared" si="17"/>
        <v>0</v>
      </c>
      <c r="CV42" s="41">
        <f t="shared" si="18"/>
        <v>0</v>
      </c>
      <c r="CW42" s="41">
        <f t="shared" si="19"/>
        <v>3</v>
      </c>
      <c r="CX42" s="41">
        <f t="shared" si="20"/>
        <v>0</v>
      </c>
      <c r="CY42" s="41">
        <f t="shared" si="21"/>
        <v>0</v>
      </c>
      <c r="CZ42" s="41">
        <f t="shared" si="22"/>
        <v>0</v>
      </c>
      <c r="DA42" s="41">
        <f t="shared" si="23"/>
        <v>2</v>
      </c>
      <c r="DB42" s="41">
        <f t="shared" si="24"/>
        <v>0</v>
      </c>
      <c r="DC42" s="41">
        <f t="shared" si="25"/>
        <v>0</v>
      </c>
      <c r="DD42" s="41">
        <f t="shared" si="26"/>
        <v>0</v>
      </c>
      <c r="DE42" s="41">
        <f t="shared" si="27"/>
        <v>0</v>
      </c>
      <c r="DF42" s="41">
        <f t="shared" si="28"/>
        <v>0</v>
      </c>
      <c r="DG42" s="41">
        <f t="shared" si="29"/>
        <v>1</v>
      </c>
      <c r="DH42" s="41">
        <f t="shared" si="47"/>
        <v>0</v>
      </c>
      <c r="DI42" s="41">
        <f t="shared" si="35"/>
        <v>0</v>
      </c>
      <c r="DJ42" s="41">
        <f t="shared" si="46"/>
        <v>0</v>
      </c>
      <c r="DK42" s="41">
        <f t="shared" si="36"/>
        <v>0</v>
      </c>
      <c r="DL42" s="41">
        <f t="shared" si="37"/>
        <v>0</v>
      </c>
      <c r="DM42" s="41">
        <f t="shared" si="38"/>
        <v>1</v>
      </c>
      <c r="DN42" s="41">
        <f t="shared" si="39"/>
        <v>0</v>
      </c>
      <c r="DO42" s="41">
        <f t="shared" si="40"/>
        <v>0</v>
      </c>
      <c r="DP42" s="41" t="s">
        <v>160</v>
      </c>
      <c r="DQ42" s="57">
        <f t="shared" si="31"/>
        <v>25</v>
      </c>
      <c r="DR42" s="41">
        <f t="shared" si="32"/>
        <v>0</v>
      </c>
      <c r="DS42" s="58">
        <f t="shared" si="33"/>
        <v>25</v>
      </c>
      <c r="DT42" s="97"/>
    </row>
    <row r="43" spans="1:124" s="8" customFormat="1" ht="33.75" customHeight="1" x14ac:dyDescent="0.2">
      <c r="A43" s="78"/>
      <c r="B43" s="82"/>
      <c r="C43" s="77" t="s">
        <v>200</v>
      </c>
      <c r="D43" s="77"/>
      <c r="E43" s="25" t="s">
        <v>75</v>
      </c>
      <c r="F43" s="26">
        <v>19002718</v>
      </c>
      <c r="G43" s="27" t="s">
        <v>173</v>
      </c>
      <c r="H43" s="27" t="s">
        <v>83</v>
      </c>
      <c r="I43" s="109">
        <v>6</v>
      </c>
      <c r="J43" s="110">
        <v>12</v>
      </c>
      <c r="K43" s="15">
        <v>0</v>
      </c>
      <c r="L43" s="16">
        <v>6</v>
      </c>
      <c r="M43" s="14">
        <v>13</v>
      </c>
      <c r="N43" s="14">
        <v>0</v>
      </c>
      <c r="O43" s="17">
        <v>0</v>
      </c>
      <c r="P43" s="18"/>
      <c r="Q43" s="9"/>
      <c r="R43" s="19"/>
      <c r="S43" s="102">
        <f t="shared" si="3"/>
        <v>6</v>
      </c>
      <c r="T43" s="100">
        <f t="shared" si="4"/>
        <v>12</v>
      </c>
      <c r="U43" s="101">
        <f t="shared" si="5"/>
        <v>0</v>
      </c>
      <c r="V43" s="43">
        <v>6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5">
        <v>9</v>
      </c>
      <c r="AC43" s="45">
        <v>0</v>
      </c>
      <c r="AD43" s="45">
        <v>1</v>
      </c>
      <c r="AE43" s="45">
        <v>0</v>
      </c>
      <c r="AF43" s="45">
        <v>0</v>
      </c>
      <c r="AG43" s="45">
        <v>0</v>
      </c>
      <c r="AH43" s="45">
        <v>3</v>
      </c>
      <c r="AI43" s="45">
        <v>0</v>
      </c>
      <c r="AJ43" s="45">
        <v>1</v>
      </c>
      <c r="AK43" s="45">
        <v>0</v>
      </c>
      <c r="AL43" s="45">
        <v>2</v>
      </c>
      <c r="AM43" s="45">
        <v>0</v>
      </c>
      <c r="AN43" s="45">
        <v>0</v>
      </c>
      <c r="AO43" s="45">
        <v>0</v>
      </c>
      <c r="AP43" s="45">
        <v>0</v>
      </c>
      <c r="AQ43" s="45">
        <v>0</v>
      </c>
      <c r="AR43" s="45">
        <v>1</v>
      </c>
      <c r="AS43" s="45">
        <v>0</v>
      </c>
      <c r="AT43" s="45">
        <v>0</v>
      </c>
      <c r="AU43" s="45">
        <v>0</v>
      </c>
      <c r="AV43" s="45">
        <v>0</v>
      </c>
      <c r="AW43" s="45">
        <v>0</v>
      </c>
      <c r="AX43" s="45">
        <v>1</v>
      </c>
      <c r="AY43" s="45">
        <v>0</v>
      </c>
      <c r="AZ43" s="45">
        <v>0</v>
      </c>
      <c r="BA43" s="46">
        <v>1</v>
      </c>
      <c r="BB43" s="53">
        <f t="shared" si="6"/>
        <v>24</v>
      </c>
      <c r="BC43" s="54">
        <f t="shared" ref="BC43:BC78" si="48">IF(ISNUMBER(W43),W43,0)+IF(ISNUMBER(AC43),AC43,0)+IF(ISNUMBER(AI43),AI43,0)+IF(ISNUMBER(Y43),Y43,0)+IF(ISNUMBER(AK43),AK43,0)+IF(ISNUMBER(AA43),AA43,0)+IF(ISNUMBER(AE43),AE43,0)+IF(ISNUMBER(AG43),AG43,0)+IF(ISNUMBER(AM43),AM43,0)+IF(ISNUMBER(AS43),AS43,0)+IF(ISNUMBER(AY43),AY43,0)+IF(ISNUMBER(BA43),BA43,0)+IF(ISNUMBER(AO43),AO43,0)+IF(ISNUMBER(AQ43),AQ43,0)+IF(ISNUMBER(AU43),AU43,0)+IF(ISNUMBER(AW43),AW43,0)</f>
        <v>1</v>
      </c>
      <c r="BD43" s="55">
        <f t="shared" ref="BD43:BD73" si="49">BB43+BC43</f>
        <v>25</v>
      </c>
      <c r="BE43" s="33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56"/>
      <c r="CK43" s="57">
        <f t="shared" si="7"/>
        <v>6</v>
      </c>
      <c r="CL43" s="41">
        <f t="shared" si="8"/>
        <v>0</v>
      </c>
      <c r="CM43" s="41">
        <f t="shared" si="9"/>
        <v>0</v>
      </c>
      <c r="CN43" s="41">
        <f t="shared" si="10"/>
        <v>0</v>
      </c>
      <c r="CO43" s="41">
        <f t="shared" si="11"/>
        <v>0</v>
      </c>
      <c r="CP43" s="41">
        <f t="shared" si="12"/>
        <v>0</v>
      </c>
      <c r="CQ43" s="41">
        <f t="shared" si="13"/>
        <v>9</v>
      </c>
      <c r="CR43" s="41">
        <f t="shared" si="14"/>
        <v>0</v>
      </c>
      <c r="CS43" s="41">
        <f t="shared" si="15"/>
        <v>1</v>
      </c>
      <c r="CT43" s="41">
        <f t="shared" si="16"/>
        <v>0</v>
      </c>
      <c r="CU43" s="41">
        <f t="shared" si="17"/>
        <v>0</v>
      </c>
      <c r="CV43" s="41">
        <f t="shared" si="18"/>
        <v>0</v>
      </c>
      <c r="CW43" s="41">
        <f t="shared" si="19"/>
        <v>3</v>
      </c>
      <c r="CX43" s="41">
        <f t="shared" si="20"/>
        <v>0</v>
      </c>
      <c r="CY43" s="41">
        <f t="shared" si="21"/>
        <v>1</v>
      </c>
      <c r="CZ43" s="41">
        <f t="shared" si="22"/>
        <v>0</v>
      </c>
      <c r="DA43" s="41">
        <f t="shared" si="23"/>
        <v>2</v>
      </c>
      <c r="DB43" s="41">
        <f t="shared" si="24"/>
        <v>0</v>
      </c>
      <c r="DC43" s="41">
        <f t="shared" si="25"/>
        <v>0</v>
      </c>
      <c r="DD43" s="41">
        <f t="shared" si="26"/>
        <v>0</v>
      </c>
      <c r="DE43" s="41">
        <f t="shared" si="27"/>
        <v>0</v>
      </c>
      <c r="DF43" s="41">
        <f t="shared" si="28"/>
        <v>0</v>
      </c>
      <c r="DG43" s="41">
        <f t="shared" si="29"/>
        <v>1</v>
      </c>
      <c r="DH43" s="41">
        <f t="shared" si="47"/>
        <v>0</v>
      </c>
      <c r="DI43" s="41">
        <f t="shared" si="35"/>
        <v>0</v>
      </c>
      <c r="DJ43" s="41">
        <f t="shared" si="46"/>
        <v>0</v>
      </c>
      <c r="DK43" s="41">
        <f t="shared" si="36"/>
        <v>0</v>
      </c>
      <c r="DL43" s="41">
        <f t="shared" si="37"/>
        <v>0</v>
      </c>
      <c r="DM43" s="41">
        <f t="shared" si="38"/>
        <v>1</v>
      </c>
      <c r="DN43" s="41">
        <f t="shared" si="39"/>
        <v>0</v>
      </c>
      <c r="DO43" s="41">
        <f t="shared" si="40"/>
        <v>0</v>
      </c>
      <c r="DP43" s="41">
        <f>BA43+CJ43</f>
        <v>1</v>
      </c>
      <c r="DQ43" s="57">
        <f t="shared" si="31"/>
        <v>24</v>
      </c>
      <c r="DR43" s="41">
        <f t="shared" si="32"/>
        <v>1</v>
      </c>
      <c r="DS43" s="58">
        <f t="shared" si="33"/>
        <v>25</v>
      </c>
      <c r="DT43" s="97"/>
    </row>
    <row r="44" spans="1:124" s="8" customFormat="1" ht="42.75" customHeight="1" x14ac:dyDescent="0.2">
      <c r="A44" s="79"/>
      <c r="B44" s="82" t="s">
        <v>222</v>
      </c>
      <c r="C44" s="82" t="s">
        <v>190</v>
      </c>
      <c r="D44" s="77"/>
      <c r="E44" s="25" t="s">
        <v>75</v>
      </c>
      <c r="F44" s="26" t="s">
        <v>84</v>
      </c>
      <c r="G44" s="27" t="s">
        <v>173</v>
      </c>
      <c r="H44" s="27" t="s">
        <v>85</v>
      </c>
      <c r="I44" s="109">
        <v>5</v>
      </c>
      <c r="J44" s="110">
        <v>13</v>
      </c>
      <c r="K44" s="15">
        <v>0</v>
      </c>
      <c r="L44" s="16">
        <v>5</v>
      </c>
      <c r="M44" s="14">
        <v>14</v>
      </c>
      <c r="N44" s="14">
        <v>0</v>
      </c>
      <c r="O44" s="17">
        <v>0</v>
      </c>
      <c r="P44" s="18"/>
      <c r="Q44" s="9"/>
      <c r="R44" s="19"/>
      <c r="S44" s="102">
        <f t="shared" si="3"/>
        <v>5</v>
      </c>
      <c r="T44" s="100">
        <f t="shared" si="4"/>
        <v>13</v>
      </c>
      <c r="U44" s="101">
        <f t="shared" si="5"/>
        <v>0</v>
      </c>
      <c r="V44" s="43">
        <v>4</v>
      </c>
      <c r="W44" s="44">
        <v>0</v>
      </c>
      <c r="X44" s="44">
        <v>1</v>
      </c>
      <c r="Y44" s="44">
        <v>0</v>
      </c>
      <c r="Z44" s="44">
        <v>0</v>
      </c>
      <c r="AA44" s="44">
        <v>0</v>
      </c>
      <c r="AB44" s="45">
        <v>10</v>
      </c>
      <c r="AC44" s="45">
        <v>0</v>
      </c>
      <c r="AD44" s="45">
        <v>2</v>
      </c>
      <c r="AE44" s="45">
        <v>0</v>
      </c>
      <c r="AF44" s="45">
        <v>0</v>
      </c>
      <c r="AG44" s="45">
        <v>0</v>
      </c>
      <c r="AH44" s="45">
        <v>3</v>
      </c>
      <c r="AI44" s="45">
        <v>0</v>
      </c>
      <c r="AJ44" s="45">
        <v>0</v>
      </c>
      <c r="AK44" s="45">
        <v>0</v>
      </c>
      <c r="AL44" s="45">
        <v>2</v>
      </c>
      <c r="AM44" s="45">
        <v>0</v>
      </c>
      <c r="AN44" s="45">
        <v>0</v>
      </c>
      <c r="AO44" s="45">
        <v>0</v>
      </c>
      <c r="AP44" s="45">
        <v>0</v>
      </c>
      <c r="AQ44" s="45">
        <v>0</v>
      </c>
      <c r="AR44" s="45">
        <v>1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1</v>
      </c>
      <c r="AY44" s="45">
        <v>0</v>
      </c>
      <c r="AZ44" s="45">
        <v>0</v>
      </c>
      <c r="BA44" s="46">
        <v>1</v>
      </c>
      <c r="BB44" s="53">
        <f t="shared" si="6"/>
        <v>24</v>
      </c>
      <c r="BC44" s="54">
        <f t="shared" si="48"/>
        <v>1</v>
      </c>
      <c r="BD44" s="55">
        <f t="shared" si="49"/>
        <v>25</v>
      </c>
      <c r="BE44" s="33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56"/>
      <c r="CK44" s="57">
        <f t="shared" si="7"/>
        <v>4</v>
      </c>
      <c r="CL44" s="41">
        <f t="shared" si="8"/>
        <v>0</v>
      </c>
      <c r="CM44" s="41">
        <f t="shared" si="9"/>
        <v>1</v>
      </c>
      <c r="CN44" s="41">
        <f t="shared" si="10"/>
        <v>0</v>
      </c>
      <c r="CO44" s="41">
        <f t="shared" si="11"/>
        <v>0</v>
      </c>
      <c r="CP44" s="41">
        <f t="shared" si="12"/>
        <v>0</v>
      </c>
      <c r="CQ44" s="41">
        <f t="shared" si="13"/>
        <v>10</v>
      </c>
      <c r="CR44" s="41">
        <f t="shared" si="14"/>
        <v>0</v>
      </c>
      <c r="CS44" s="41">
        <f t="shared" si="15"/>
        <v>2</v>
      </c>
      <c r="CT44" s="41">
        <f t="shared" si="16"/>
        <v>0</v>
      </c>
      <c r="CU44" s="41">
        <f t="shared" si="17"/>
        <v>0</v>
      </c>
      <c r="CV44" s="41">
        <f t="shared" si="18"/>
        <v>0</v>
      </c>
      <c r="CW44" s="41">
        <f t="shared" si="19"/>
        <v>3</v>
      </c>
      <c r="CX44" s="41">
        <f t="shared" si="20"/>
        <v>0</v>
      </c>
      <c r="CY44" s="41">
        <f t="shared" si="21"/>
        <v>0</v>
      </c>
      <c r="CZ44" s="41">
        <f t="shared" si="22"/>
        <v>0</v>
      </c>
      <c r="DA44" s="41">
        <f t="shared" si="23"/>
        <v>2</v>
      </c>
      <c r="DB44" s="41">
        <f t="shared" si="24"/>
        <v>0</v>
      </c>
      <c r="DC44" s="41">
        <f t="shared" si="25"/>
        <v>0</v>
      </c>
      <c r="DD44" s="41">
        <f t="shared" si="26"/>
        <v>0</v>
      </c>
      <c r="DE44" s="41">
        <f t="shared" si="27"/>
        <v>0</v>
      </c>
      <c r="DF44" s="41">
        <f t="shared" si="28"/>
        <v>0</v>
      </c>
      <c r="DG44" s="41">
        <f t="shared" si="29"/>
        <v>1</v>
      </c>
      <c r="DH44" s="41">
        <f t="shared" si="47"/>
        <v>0</v>
      </c>
      <c r="DI44" s="41">
        <f t="shared" si="35"/>
        <v>0</v>
      </c>
      <c r="DJ44" s="41">
        <f t="shared" si="46"/>
        <v>0</v>
      </c>
      <c r="DK44" s="41">
        <f t="shared" si="36"/>
        <v>0</v>
      </c>
      <c r="DL44" s="41">
        <f t="shared" si="37"/>
        <v>0</v>
      </c>
      <c r="DM44" s="41">
        <f t="shared" si="38"/>
        <v>1</v>
      </c>
      <c r="DN44" s="41">
        <f t="shared" si="39"/>
        <v>0</v>
      </c>
      <c r="DO44" s="41">
        <f t="shared" si="40"/>
        <v>0</v>
      </c>
      <c r="DP44" s="41">
        <f>BA44+CJ44</f>
        <v>1</v>
      </c>
      <c r="DQ44" s="57">
        <f t="shared" si="31"/>
        <v>24</v>
      </c>
      <c r="DR44" s="41">
        <f t="shared" si="32"/>
        <v>1</v>
      </c>
      <c r="DS44" s="58">
        <f t="shared" si="33"/>
        <v>25</v>
      </c>
      <c r="DT44" s="97"/>
    </row>
    <row r="45" spans="1:124" s="8" customFormat="1" ht="33" customHeight="1" x14ac:dyDescent="0.2">
      <c r="A45" s="78"/>
      <c r="B45" s="82" t="s">
        <v>220</v>
      </c>
      <c r="C45" s="82" t="s">
        <v>190</v>
      </c>
      <c r="D45" s="77"/>
      <c r="E45" s="25" t="s">
        <v>75</v>
      </c>
      <c r="F45" s="26">
        <v>19008058</v>
      </c>
      <c r="G45" s="27" t="s">
        <v>173</v>
      </c>
      <c r="H45" s="27" t="s">
        <v>86</v>
      </c>
      <c r="I45" s="109">
        <v>6</v>
      </c>
      <c r="J45" s="110">
        <v>13</v>
      </c>
      <c r="K45" s="15">
        <v>0</v>
      </c>
      <c r="L45" s="16">
        <v>6</v>
      </c>
      <c r="M45" s="14">
        <v>14</v>
      </c>
      <c r="N45" s="14">
        <v>0</v>
      </c>
      <c r="O45" s="17">
        <v>0</v>
      </c>
      <c r="P45" s="18"/>
      <c r="Q45" s="9"/>
      <c r="R45" s="19"/>
      <c r="S45" s="102">
        <f t="shared" si="3"/>
        <v>6</v>
      </c>
      <c r="T45" s="100">
        <f t="shared" si="4"/>
        <v>13</v>
      </c>
      <c r="U45" s="101">
        <f t="shared" si="5"/>
        <v>0</v>
      </c>
      <c r="V45" s="43">
        <v>6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5">
        <v>12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3</v>
      </c>
      <c r="AI45" s="45">
        <v>0</v>
      </c>
      <c r="AJ45" s="45">
        <v>0</v>
      </c>
      <c r="AK45" s="45">
        <v>0</v>
      </c>
      <c r="AL45" s="45">
        <v>2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1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1</v>
      </c>
      <c r="AY45" s="45">
        <v>0</v>
      </c>
      <c r="AZ45" s="45">
        <v>0</v>
      </c>
      <c r="BA45" s="46">
        <v>1</v>
      </c>
      <c r="BB45" s="53">
        <f t="shared" si="6"/>
        <v>25</v>
      </c>
      <c r="BC45" s="54">
        <f t="shared" si="48"/>
        <v>1</v>
      </c>
      <c r="BD45" s="55">
        <f t="shared" si="49"/>
        <v>26</v>
      </c>
      <c r="BE45" s="33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56"/>
      <c r="CK45" s="57">
        <f t="shared" si="7"/>
        <v>6</v>
      </c>
      <c r="CL45" s="41">
        <f t="shared" si="8"/>
        <v>0</v>
      </c>
      <c r="CM45" s="41">
        <f t="shared" si="9"/>
        <v>0</v>
      </c>
      <c r="CN45" s="41">
        <f t="shared" si="10"/>
        <v>0</v>
      </c>
      <c r="CO45" s="41">
        <f t="shared" si="11"/>
        <v>0</v>
      </c>
      <c r="CP45" s="41">
        <f t="shared" si="12"/>
        <v>0</v>
      </c>
      <c r="CQ45" s="41">
        <f t="shared" si="13"/>
        <v>12</v>
      </c>
      <c r="CR45" s="41">
        <f t="shared" si="14"/>
        <v>0</v>
      </c>
      <c r="CS45" s="41">
        <f t="shared" si="15"/>
        <v>0</v>
      </c>
      <c r="CT45" s="41">
        <f t="shared" si="16"/>
        <v>0</v>
      </c>
      <c r="CU45" s="41">
        <f t="shared" si="17"/>
        <v>0</v>
      </c>
      <c r="CV45" s="41">
        <f t="shared" si="18"/>
        <v>0</v>
      </c>
      <c r="CW45" s="41">
        <f t="shared" si="19"/>
        <v>3</v>
      </c>
      <c r="CX45" s="41">
        <f t="shared" si="20"/>
        <v>0</v>
      </c>
      <c r="CY45" s="41">
        <f t="shared" si="21"/>
        <v>0</v>
      </c>
      <c r="CZ45" s="41">
        <f t="shared" si="22"/>
        <v>0</v>
      </c>
      <c r="DA45" s="41">
        <f t="shared" si="23"/>
        <v>2</v>
      </c>
      <c r="DB45" s="41">
        <f t="shared" si="24"/>
        <v>0</v>
      </c>
      <c r="DC45" s="41">
        <f t="shared" si="25"/>
        <v>0</v>
      </c>
      <c r="DD45" s="41">
        <f t="shared" si="26"/>
        <v>0</v>
      </c>
      <c r="DE45" s="41">
        <f t="shared" si="27"/>
        <v>0</v>
      </c>
      <c r="DF45" s="41">
        <f t="shared" si="28"/>
        <v>0</v>
      </c>
      <c r="DG45" s="41">
        <f t="shared" si="29"/>
        <v>1</v>
      </c>
      <c r="DH45" s="41">
        <f t="shared" si="47"/>
        <v>0</v>
      </c>
      <c r="DI45" s="41">
        <f t="shared" si="35"/>
        <v>0</v>
      </c>
      <c r="DJ45" s="41">
        <f t="shared" si="46"/>
        <v>0</v>
      </c>
      <c r="DK45" s="41">
        <f t="shared" si="36"/>
        <v>0</v>
      </c>
      <c r="DL45" s="41">
        <f t="shared" si="37"/>
        <v>0</v>
      </c>
      <c r="DM45" s="41">
        <f t="shared" si="38"/>
        <v>1</v>
      </c>
      <c r="DN45" s="41">
        <f t="shared" si="39"/>
        <v>0</v>
      </c>
      <c r="DO45" s="41">
        <f t="shared" si="40"/>
        <v>0</v>
      </c>
      <c r="DP45" s="41">
        <f>BA45+CJ45</f>
        <v>1</v>
      </c>
      <c r="DQ45" s="57">
        <f t="shared" si="31"/>
        <v>25</v>
      </c>
      <c r="DR45" s="41">
        <f t="shared" si="32"/>
        <v>1</v>
      </c>
      <c r="DS45" s="58">
        <f t="shared" si="33"/>
        <v>26</v>
      </c>
      <c r="DT45" s="92"/>
    </row>
    <row r="46" spans="1:124" s="8" customFormat="1" ht="32.25" customHeight="1" x14ac:dyDescent="0.2">
      <c r="A46" s="78"/>
      <c r="B46" s="82" t="s">
        <v>206</v>
      </c>
      <c r="C46" s="82" t="s">
        <v>191</v>
      </c>
      <c r="D46" s="77"/>
      <c r="E46" s="25" t="s">
        <v>75</v>
      </c>
      <c r="F46" s="26">
        <v>19002822</v>
      </c>
      <c r="G46" s="27" t="s">
        <v>173</v>
      </c>
      <c r="H46" s="27" t="s">
        <v>88</v>
      </c>
      <c r="I46" s="109">
        <v>6</v>
      </c>
      <c r="J46" s="110">
        <v>12</v>
      </c>
      <c r="K46" s="15">
        <v>0</v>
      </c>
      <c r="L46" s="16">
        <v>6</v>
      </c>
      <c r="M46" s="14">
        <v>13</v>
      </c>
      <c r="N46" s="14">
        <v>0</v>
      </c>
      <c r="O46" s="17">
        <v>0</v>
      </c>
      <c r="P46" s="18"/>
      <c r="Q46" s="9"/>
      <c r="R46" s="19"/>
      <c r="S46" s="102">
        <f t="shared" si="3"/>
        <v>6</v>
      </c>
      <c r="T46" s="100">
        <f t="shared" si="4"/>
        <v>12</v>
      </c>
      <c r="U46" s="101">
        <f t="shared" si="5"/>
        <v>0</v>
      </c>
      <c r="V46" s="43">
        <v>4</v>
      </c>
      <c r="W46" s="44">
        <v>0</v>
      </c>
      <c r="X46" s="44">
        <v>2</v>
      </c>
      <c r="Y46" s="44">
        <v>0</v>
      </c>
      <c r="Z46" s="44">
        <v>0</v>
      </c>
      <c r="AA46" s="44">
        <v>0</v>
      </c>
      <c r="AB46" s="45">
        <v>3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11</v>
      </c>
      <c r="AI46" s="45">
        <v>0</v>
      </c>
      <c r="AJ46" s="45">
        <v>0</v>
      </c>
      <c r="AK46" s="45">
        <v>0</v>
      </c>
      <c r="AL46" s="45">
        <v>2</v>
      </c>
      <c r="AM46" s="45">
        <v>0</v>
      </c>
      <c r="AN46" s="45">
        <v>0</v>
      </c>
      <c r="AO46" s="45">
        <v>0</v>
      </c>
      <c r="AP46" s="45">
        <v>0</v>
      </c>
      <c r="AQ46" s="45">
        <v>0</v>
      </c>
      <c r="AR46" s="45">
        <v>1</v>
      </c>
      <c r="AS46" s="45">
        <v>0</v>
      </c>
      <c r="AT46" s="45">
        <v>0</v>
      </c>
      <c r="AU46" s="45">
        <v>0</v>
      </c>
      <c r="AV46" s="45">
        <v>0</v>
      </c>
      <c r="AW46" s="45">
        <v>0</v>
      </c>
      <c r="AX46" s="45">
        <v>1</v>
      </c>
      <c r="AY46" s="45">
        <v>0</v>
      </c>
      <c r="AZ46" s="45">
        <v>0</v>
      </c>
      <c r="BA46" s="46" t="s">
        <v>160</v>
      </c>
      <c r="BB46" s="53">
        <f t="shared" si="6"/>
        <v>24</v>
      </c>
      <c r="BC46" s="54">
        <f t="shared" si="48"/>
        <v>0</v>
      </c>
      <c r="BD46" s="55">
        <f t="shared" si="49"/>
        <v>24</v>
      </c>
      <c r="BE46" s="32"/>
      <c r="BF46" s="9"/>
      <c r="BG46" s="9"/>
      <c r="BH46" s="9"/>
      <c r="BI46" s="9"/>
      <c r="BJ46" s="9"/>
      <c r="BK46" s="31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76"/>
      <c r="CK46" s="57">
        <f t="shared" si="7"/>
        <v>4</v>
      </c>
      <c r="CL46" s="41">
        <f t="shared" si="8"/>
        <v>0</v>
      </c>
      <c r="CM46" s="41">
        <f t="shared" si="9"/>
        <v>2</v>
      </c>
      <c r="CN46" s="41">
        <f t="shared" si="10"/>
        <v>0</v>
      </c>
      <c r="CO46" s="41">
        <f t="shared" si="11"/>
        <v>0</v>
      </c>
      <c r="CP46" s="41">
        <f t="shared" si="12"/>
        <v>0</v>
      </c>
      <c r="CQ46" s="41">
        <f t="shared" si="13"/>
        <v>3</v>
      </c>
      <c r="CR46" s="41">
        <f t="shared" si="14"/>
        <v>0</v>
      </c>
      <c r="CS46" s="41">
        <f t="shared" si="15"/>
        <v>0</v>
      </c>
      <c r="CT46" s="41">
        <f t="shared" si="16"/>
        <v>0</v>
      </c>
      <c r="CU46" s="41">
        <f t="shared" si="17"/>
        <v>0</v>
      </c>
      <c r="CV46" s="41">
        <f t="shared" si="18"/>
        <v>0</v>
      </c>
      <c r="CW46" s="41">
        <f t="shared" si="19"/>
        <v>11</v>
      </c>
      <c r="CX46" s="41">
        <f t="shared" si="20"/>
        <v>0</v>
      </c>
      <c r="CY46" s="41">
        <f t="shared" si="21"/>
        <v>0</v>
      </c>
      <c r="CZ46" s="41">
        <f t="shared" si="22"/>
        <v>0</v>
      </c>
      <c r="DA46" s="41">
        <f t="shared" si="23"/>
        <v>2</v>
      </c>
      <c r="DB46" s="41">
        <f t="shared" si="24"/>
        <v>0</v>
      </c>
      <c r="DC46" s="41">
        <f t="shared" si="25"/>
        <v>0</v>
      </c>
      <c r="DD46" s="41">
        <f t="shared" si="26"/>
        <v>0</v>
      </c>
      <c r="DE46" s="41">
        <f t="shared" si="27"/>
        <v>0</v>
      </c>
      <c r="DF46" s="41">
        <f t="shared" si="28"/>
        <v>0</v>
      </c>
      <c r="DG46" s="41">
        <f t="shared" si="29"/>
        <v>1</v>
      </c>
      <c r="DH46" s="41">
        <f t="shared" si="47"/>
        <v>0</v>
      </c>
      <c r="DI46" s="41">
        <f t="shared" ref="DI46:DI76" si="50">AT46+CC46</f>
        <v>0</v>
      </c>
      <c r="DJ46" s="41">
        <f t="shared" si="46"/>
        <v>0</v>
      </c>
      <c r="DK46" s="41">
        <f t="shared" si="36"/>
        <v>0</v>
      </c>
      <c r="DL46" s="41">
        <f t="shared" si="37"/>
        <v>0</v>
      </c>
      <c r="DM46" s="41">
        <f t="shared" si="38"/>
        <v>1</v>
      </c>
      <c r="DN46" s="41">
        <f t="shared" si="39"/>
        <v>0</v>
      </c>
      <c r="DO46" s="41">
        <f t="shared" si="40"/>
        <v>0</v>
      </c>
      <c r="DP46" s="41" t="s">
        <v>160</v>
      </c>
      <c r="DQ46" s="57">
        <f t="shared" si="31"/>
        <v>24</v>
      </c>
      <c r="DR46" s="41">
        <f t="shared" si="32"/>
        <v>0</v>
      </c>
      <c r="DS46" s="58">
        <f t="shared" si="33"/>
        <v>24</v>
      </c>
      <c r="DT46" s="92"/>
    </row>
    <row r="47" spans="1:124" s="8" customFormat="1" ht="42" customHeight="1" x14ac:dyDescent="0.2">
      <c r="A47" s="78"/>
      <c r="B47" s="82"/>
      <c r="C47" s="83"/>
      <c r="D47" s="77"/>
      <c r="E47" s="25" t="s">
        <v>75</v>
      </c>
      <c r="F47" s="26">
        <v>19008794</v>
      </c>
      <c r="G47" s="27" t="s">
        <v>173</v>
      </c>
      <c r="H47" s="27" t="s">
        <v>87</v>
      </c>
      <c r="I47" s="109">
        <v>6</v>
      </c>
      <c r="J47" s="110">
        <v>13</v>
      </c>
      <c r="K47" s="15">
        <v>0</v>
      </c>
      <c r="L47" s="16">
        <v>6</v>
      </c>
      <c r="M47" s="14">
        <v>15</v>
      </c>
      <c r="N47" s="14">
        <v>0</v>
      </c>
      <c r="O47" s="17">
        <v>0</v>
      </c>
      <c r="P47" s="18"/>
      <c r="Q47" s="9"/>
      <c r="R47" s="19"/>
      <c r="S47" s="102">
        <f t="shared" si="3"/>
        <v>6</v>
      </c>
      <c r="T47" s="100">
        <f t="shared" si="4"/>
        <v>13</v>
      </c>
      <c r="U47" s="101">
        <f t="shared" si="5"/>
        <v>0</v>
      </c>
      <c r="V47" s="43">
        <v>6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5">
        <v>10</v>
      </c>
      <c r="AC47" s="45">
        <v>0</v>
      </c>
      <c r="AD47" s="45">
        <v>2</v>
      </c>
      <c r="AE47" s="45">
        <v>0</v>
      </c>
      <c r="AF47" s="45">
        <v>0</v>
      </c>
      <c r="AG47" s="45">
        <v>0</v>
      </c>
      <c r="AH47" s="45">
        <v>3</v>
      </c>
      <c r="AI47" s="45">
        <v>0</v>
      </c>
      <c r="AJ47" s="45">
        <v>0</v>
      </c>
      <c r="AK47" s="45">
        <v>0</v>
      </c>
      <c r="AL47" s="45">
        <v>2</v>
      </c>
      <c r="AM47" s="45">
        <v>0</v>
      </c>
      <c r="AN47" s="45">
        <v>0</v>
      </c>
      <c r="AO47" s="45">
        <v>0</v>
      </c>
      <c r="AP47" s="45">
        <v>0</v>
      </c>
      <c r="AQ47" s="45">
        <v>0</v>
      </c>
      <c r="AR47" s="45">
        <v>1</v>
      </c>
      <c r="AS47" s="45">
        <v>0</v>
      </c>
      <c r="AT47" s="45">
        <v>0</v>
      </c>
      <c r="AU47" s="45">
        <v>0</v>
      </c>
      <c r="AV47" s="45">
        <v>0</v>
      </c>
      <c r="AW47" s="45">
        <v>0</v>
      </c>
      <c r="AX47" s="45">
        <v>1</v>
      </c>
      <c r="AY47" s="45">
        <v>0</v>
      </c>
      <c r="AZ47" s="45">
        <v>0</v>
      </c>
      <c r="BA47" s="46">
        <v>1</v>
      </c>
      <c r="BB47" s="53">
        <f t="shared" si="6"/>
        <v>25</v>
      </c>
      <c r="BC47" s="54">
        <f t="shared" si="48"/>
        <v>1</v>
      </c>
      <c r="BD47" s="55">
        <f t="shared" si="49"/>
        <v>26</v>
      </c>
      <c r="BE47" s="33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56"/>
      <c r="CK47" s="57">
        <f t="shared" si="7"/>
        <v>6</v>
      </c>
      <c r="CL47" s="41">
        <f t="shared" si="8"/>
        <v>0</v>
      </c>
      <c r="CM47" s="41">
        <f t="shared" si="9"/>
        <v>0</v>
      </c>
      <c r="CN47" s="41">
        <f t="shared" si="10"/>
        <v>0</v>
      </c>
      <c r="CO47" s="41">
        <f t="shared" si="11"/>
        <v>0</v>
      </c>
      <c r="CP47" s="41">
        <f t="shared" si="12"/>
        <v>0</v>
      </c>
      <c r="CQ47" s="41">
        <f t="shared" si="13"/>
        <v>10</v>
      </c>
      <c r="CR47" s="41">
        <f t="shared" si="14"/>
        <v>0</v>
      </c>
      <c r="CS47" s="41">
        <f t="shared" si="15"/>
        <v>2</v>
      </c>
      <c r="CT47" s="41">
        <f t="shared" si="16"/>
        <v>0</v>
      </c>
      <c r="CU47" s="41">
        <f t="shared" si="17"/>
        <v>0</v>
      </c>
      <c r="CV47" s="41">
        <f t="shared" si="18"/>
        <v>0</v>
      </c>
      <c r="CW47" s="41">
        <f t="shared" si="19"/>
        <v>3</v>
      </c>
      <c r="CX47" s="41">
        <f t="shared" si="20"/>
        <v>0</v>
      </c>
      <c r="CY47" s="41">
        <f t="shared" si="21"/>
        <v>0</v>
      </c>
      <c r="CZ47" s="41">
        <f t="shared" si="22"/>
        <v>0</v>
      </c>
      <c r="DA47" s="41">
        <f t="shared" si="23"/>
        <v>2</v>
      </c>
      <c r="DB47" s="41">
        <f t="shared" si="24"/>
        <v>0</v>
      </c>
      <c r="DC47" s="41">
        <f t="shared" si="25"/>
        <v>0</v>
      </c>
      <c r="DD47" s="41">
        <f t="shared" si="26"/>
        <v>0</v>
      </c>
      <c r="DE47" s="41">
        <f t="shared" si="27"/>
        <v>0</v>
      </c>
      <c r="DF47" s="41">
        <f t="shared" si="28"/>
        <v>0</v>
      </c>
      <c r="DG47" s="41">
        <f t="shared" si="29"/>
        <v>1</v>
      </c>
      <c r="DH47" s="41">
        <f t="shared" si="47"/>
        <v>0</v>
      </c>
      <c r="DI47" s="41">
        <f t="shared" si="50"/>
        <v>0</v>
      </c>
      <c r="DJ47" s="41">
        <f t="shared" si="46"/>
        <v>0</v>
      </c>
      <c r="DK47" s="41">
        <f t="shared" si="36"/>
        <v>0</v>
      </c>
      <c r="DL47" s="41">
        <f t="shared" si="37"/>
        <v>0</v>
      </c>
      <c r="DM47" s="41">
        <f t="shared" si="38"/>
        <v>1</v>
      </c>
      <c r="DN47" s="41">
        <f t="shared" si="39"/>
        <v>0</v>
      </c>
      <c r="DO47" s="41">
        <f t="shared" si="40"/>
        <v>0</v>
      </c>
      <c r="DP47" s="41">
        <f>BA47+CJ47</f>
        <v>1</v>
      </c>
      <c r="DQ47" s="57">
        <f t="shared" si="31"/>
        <v>25</v>
      </c>
      <c r="DR47" s="41">
        <f t="shared" si="32"/>
        <v>1</v>
      </c>
      <c r="DS47" s="58">
        <f t="shared" si="33"/>
        <v>26</v>
      </c>
      <c r="DT47" s="92"/>
    </row>
    <row r="48" spans="1:124" s="8" customFormat="1" ht="37.5" customHeight="1" x14ac:dyDescent="0.2">
      <c r="A48" s="79"/>
      <c r="B48" s="82" t="s">
        <v>222</v>
      </c>
      <c r="C48" s="83" t="s">
        <v>190</v>
      </c>
      <c r="D48" s="77"/>
      <c r="E48" s="25" t="s">
        <v>75</v>
      </c>
      <c r="F48" s="26">
        <v>19001039</v>
      </c>
      <c r="G48" s="27" t="s">
        <v>173</v>
      </c>
      <c r="H48" s="27" t="s">
        <v>89</v>
      </c>
      <c r="I48" s="109">
        <v>3</v>
      </c>
      <c r="J48" s="110">
        <v>6</v>
      </c>
      <c r="K48" s="15">
        <v>0</v>
      </c>
      <c r="L48" s="16">
        <v>3</v>
      </c>
      <c r="M48" s="14">
        <v>7</v>
      </c>
      <c r="N48" s="14">
        <v>0</v>
      </c>
      <c r="O48" s="17">
        <v>0</v>
      </c>
      <c r="P48" s="18"/>
      <c r="Q48" s="9"/>
      <c r="R48" s="19"/>
      <c r="S48" s="102">
        <f t="shared" si="3"/>
        <v>3</v>
      </c>
      <c r="T48" s="100">
        <f t="shared" si="4"/>
        <v>6</v>
      </c>
      <c r="U48" s="101">
        <f t="shared" si="5"/>
        <v>0</v>
      </c>
      <c r="V48" s="43">
        <v>3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5">
        <v>4</v>
      </c>
      <c r="AC48" s="45">
        <v>0</v>
      </c>
      <c r="AD48" s="45">
        <v>1</v>
      </c>
      <c r="AE48" s="45">
        <v>0</v>
      </c>
      <c r="AF48" s="45">
        <v>0</v>
      </c>
      <c r="AG48" s="45">
        <v>0</v>
      </c>
      <c r="AH48" s="45">
        <v>2</v>
      </c>
      <c r="AI48" s="45">
        <v>0</v>
      </c>
      <c r="AJ48" s="45">
        <v>0</v>
      </c>
      <c r="AK48" s="45">
        <v>0</v>
      </c>
      <c r="AL48" s="45">
        <v>1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0</v>
      </c>
      <c r="AS48" s="45">
        <v>1</v>
      </c>
      <c r="AT48" s="45">
        <v>0</v>
      </c>
      <c r="AU48" s="45">
        <v>0</v>
      </c>
      <c r="AV48" s="45">
        <v>0</v>
      </c>
      <c r="AW48" s="45">
        <v>0</v>
      </c>
      <c r="AX48" s="45">
        <v>1</v>
      </c>
      <c r="AY48" s="45">
        <v>0</v>
      </c>
      <c r="AZ48" s="45">
        <v>0</v>
      </c>
      <c r="BA48" s="46" t="s">
        <v>160</v>
      </c>
      <c r="BB48" s="53">
        <f t="shared" si="6"/>
        <v>12</v>
      </c>
      <c r="BC48" s="54">
        <f t="shared" si="48"/>
        <v>1</v>
      </c>
      <c r="BD48" s="55">
        <f t="shared" si="49"/>
        <v>13</v>
      </c>
      <c r="BE48" s="35"/>
      <c r="BF48" s="34"/>
      <c r="BG48" s="34"/>
      <c r="BH48" s="34"/>
      <c r="BI48" s="34"/>
      <c r="BJ48" s="34"/>
      <c r="BK48" s="31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59"/>
      <c r="CK48" s="57">
        <f t="shared" si="7"/>
        <v>3</v>
      </c>
      <c r="CL48" s="41">
        <f t="shared" si="8"/>
        <v>0</v>
      </c>
      <c r="CM48" s="41">
        <f t="shared" si="9"/>
        <v>0</v>
      </c>
      <c r="CN48" s="41">
        <f t="shared" si="10"/>
        <v>0</v>
      </c>
      <c r="CO48" s="41">
        <f t="shared" si="11"/>
        <v>0</v>
      </c>
      <c r="CP48" s="41">
        <f t="shared" si="12"/>
        <v>0</v>
      </c>
      <c r="CQ48" s="41">
        <f t="shared" si="13"/>
        <v>4</v>
      </c>
      <c r="CR48" s="41">
        <f t="shared" si="14"/>
        <v>0</v>
      </c>
      <c r="CS48" s="41">
        <f t="shared" si="15"/>
        <v>1</v>
      </c>
      <c r="CT48" s="41">
        <f t="shared" si="16"/>
        <v>0</v>
      </c>
      <c r="CU48" s="41">
        <f t="shared" si="17"/>
        <v>0</v>
      </c>
      <c r="CV48" s="41">
        <f t="shared" si="18"/>
        <v>0</v>
      </c>
      <c r="CW48" s="41">
        <f t="shared" si="19"/>
        <v>2</v>
      </c>
      <c r="CX48" s="41">
        <f t="shared" si="20"/>
        <v>0</v>
      </c>
      <c r="CY48" s="41">
        <f t="shared" si="21"/>
        <v>0</v>
      </c>
      <c r="CZ48" s="41">
        <f t="shared" si="22"/>
        <v>0</v>
      </c>
      <c r="DA48" s="41">
        <f t="shared" si="23"/>
        <v>1</v>
      </c>
      <c r="DB48" s="41">
        <f t="shared" si="24"/>
        <v>0</v>
      </c>
      <c r="DC48" s="41">
        <f t="shared" si="25"/>
        <v>0</v>
      </c>
      <c r="DD48" s="41">
        <f t="shared" si="26"/>
        <v>0</v>
      </c>
      <c r="DE48" s="41">
        <f t="shared" si="27"/>
        <v>0</v>
      </c>
      <c r="DF48" s="41">
        <f t="shared" si="28"/>
        <v>0</v>
      </c>
      <c r="DG48" s="41">
        <f t="shared" si="29"/>
        <v>0</v>
      </c>
      <c r="DH48" s="41">
        <f t="shared" si="47"/>
        <v>1</v>
      </c>
      <c r="DI48" s="41">
        <f t="shared" si="50"/>
        <v>0</v>
      </c>
      <c r="DJ48" s="41">
        <f t="shared" si="46"/>
        <v>0</v>
      </c>
      <c r="DK48" s="41">
        <f t="shared" si="36"/>
        <v>0</v>
      </c>
      <c r="DL48" s="41">
        <f t="shared" si="37"/>
        <v>0</v>
      </c>
      <c r="DM48" s="41">
        <f t="shared" si="38"/>
        <v>1</v>
      </c>
      <c r="DN48" s="41">
        <f t="shared" si="39"/>
        <v>0</v>
      </c>
      <c r="DO48" s="41">
        <f t="shared" si="40"/>
        <v>0</v>
      </c>
      <c r="DP48" s="41" t="s">
        <v>160</v>
      </c>
      <c r="DQ48" s="57">
        <f t="shared" si="31"/>
        <v>12</v>
      </c>
      <c r="DR48" s="41">
        <f t="shared" si="32"/>
        <v>1</v>
      </c>
      <c r="DS48" s="58">
        <f t="shared" si="33"/>
        <v>13</v>
      </c>
      <c r="DT48" s="92"/>
    </row>
    <row r="49" spans="1:124" s="8" customFormat="1" ht="30" customHeight="1" x14ac:dyDescent="0.2">
      <c r="A49" s="79"/>
      <c r="B49" s="82" t="s">
        <v>202</v>
      </c>
      <c r="C49" s="83" t="s">
        <v>188</v>
      </c>
      <c r="D49" s="77"/>
      <c r="E49" s="25" t="s">
        <v>75</v>
      </c>
      <c r="F49" s="26">
        <v>19003164</v>
      </c>
      <c r="G49" s="27" t="s">
        <v>173</v>
      </c>
      <c r="H49" s="27" t="s">
        <v>90</v>
      </c>
      <c r="I49" s="109">
        <v>3</v>
      </c>
      <c r="J49" s="110">
        <v>8</v>
      </c>
      <c r="K49" s="15">
        <v>0</v>
      </c>
      <c r="L49" s="16">
        <v>3</v>
      </c>
      <c r="M49" s="14">
        <v>8</v>
      </c>
      <c r="N49" s="14">
        <v>0</v>
      </c>
      <c r="O49" s="17">
        <v>0</v>
      </c>
      <c r="P49" s="18"/>
      <c r="Q49" s="9">
        <v>-1</v>
      </c>
      <c r="R49" s="19"/>
      <c r="S49" s="102">
        <f t="shared" si="3"/>
        <v>3</v>
      </c>
      <c r="T49" s="100">
        <f t="shared" si="4"/>
        <v>7</v>
      </c>
      <c r="U49" s="101">
        <f t="shared" si="5"/>
        <v>0</v>
      </c>
      <c r="V49" s="43">
        <v>3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5">
        <v>4</v>
      </c>
      <c r="AC49" s="45">
        <v>0</v>
      </c>
      <c r="AD49" s="45">
        <v>2</v>
      </c>
      <c r="AE49" s="45">
        <v>0</v>
      </c>
      <c r="AF49" s="45">
        <v>0</v>
      </c>
      <c r="AG49" s="45">
        <v>0</v>
      </c>
      <c r="AH49" s="45">
        <v>3</v>
      </c>
      <c r="AI49" s="45">
        <v>0</v>
      </c>
      <c r="AJ49" s="45">
        <v>0</v>
      </c>
      <c r="AK49" s="45">
        <v>0</v>
      </c>
      <c r="AL49" s="45">
        <v>1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1</v>
      </c>
      <c r="AT49" s="45">
        <v>0</v>
      </c>
      <c r="AU49" s="45">
        <v>0</v>
      </c>
      <c r="AV49" s="45">
        <v>0</v>
      </c>
      <c r="AW49" s="45">
        <v>0</v>
      </c>
      <c r="AX49" s="45">
        <v>1</v>
      </c>
      <c r="AY49" s="45">
        <v>0</v>
      </c>
      <c r="AZ49" s="45">
        <v>0</v>
      </c>
      <c r="BA49" s="46">
        <v>1</v>
      </c>
      <c r="BB49" s="53">
        <f t="shared" si="6"/>
        <v>14</v>
      </c>
      <c r="BC49" s="54">
        <f t="shared" si="48"/>
        <v>2</v>
      </c>
      <c r="BD49" s="55">
        <f t="shared" si="49"/>
        <v>16</v>
      </c>
      <c r="BE49" s="32"/>
      <c r="BF49" s="9"/>
      <c r="BG49" s="9"/>
      <c r="BH49" s="9"/>
      <c r="BI49" s="9"/>
      <c r="BJ49" s="9"/>
      <c r="BK49" s="31">
        <v>-1</v>
      </c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76"/>
      <c r="CK49" s="57">
        <f t="shared" si="7"/>
        <v>3</v>
      </c>
      <c r="CL49" s="41">
        <f t="shared" si="8"/>
        <v>0</v>
      </c>
      <c r="CM49" s="41">
        <f t="shared" si="9"/>
        <v>0</v>
      </c>
      <c r="CN49" s="41">
        <f t="shared" si="10"/>
        <v>0</v>
      </c>
      <c r="CO49" s="41">
        <f t="shared" si="11"/>
        <v>0</v>
      </c>
      <c r="CP49" s="41">
        <f t="shared" si="12"/>
        <v>0</v>
      </c>
      <c r="CQ49" s="41">
        <f t="shared" si="13"/>
        <v>3</v>
      </c>
      <c r="CR49" s="41">
        <f t="shared" si="14"/>
        <v>0</v>
      </c>
      <c r="CS49" s="41">
        <f t="shared" si="15"/>
        <v>2</v>
      </c>
      <c r="CT49" s="41">
        <f t="shared" si="16"/>
        <v>0</v>
      </c>
      <c r="CU49" s="41">
        <f t="shared" si="17"/>
        <v>0</v>
      </c>
      <c r="CV49" s="41">
        <f t="shared" si="18"/>
        <v>0</v>
      </c>
      <c r="CW49" s="41">
        <f t="shared" si="19"/>
        <v>3</v>
      </c>
      <c r="CX49" s="41">
        <f t="shared" si="20"/>
        <v>0</v>
      </c>
      <c r="CY49" s="41">
        <f t="shared" si="21"/>
        <v>0</v>
      </c>
      <c r="CZ49" s="41">
        <f t="shared" si="22"/>
        <v>0</v>
      </c>
      <c r="DA49" s="41">
        <f t="shared" si="23"/>
        <v>1</v>
      </c>
      <c r="DB49" s="41">
        <f t="shared" si="24"/>
        <v>0</v>
      </c>
      <c r="DC49" s="41">
        <f t="shared" si="25"/>
        <v>0</v>
      </c>
      <c r="DD49" s="41">
        <f t="shared" si="26"/>
        <v>0</v>
      </c>
      <c r="DE49" s="41">
        <f t="shared" si="27"/>
        <v>0</v>
      </c>
      <c r="DF49" s="41">
        <f t="shared" si="28"/>
        <v>0</v>
      </c>
      <c r="DG49" s="41">
        <f t="shared" si="29"/>
        <v>0</v>
      </c>
      <c r="DH49" s="41">
        <f t="shared" si="47"/>
        <v>1</v>
      </c>
      <c r="DI49" s="41">
        <f t="shared" si="50"/>
        <v>0</v>
      </c>
      <c r="DJ49" s="41">
        <f t="shared" si="46"/>
        <v>0</v>
      </c>
      <c r="DK49" s="41">
        <f t="shared" si="36"/>
        <v>0</v>
      </c>
      <c r="DL49" s="41">
        <f t="shared" si="37"/>
        <v>0</v>
      </c>
      <c r="DM49" s="41">
        <f t="shared" si="38"/>
        <v>1</v>
      </c>
      <c r="DN49" s="41">
        <f t="shared" si="39"/>
        <v>0</v>
      </c>
      <c r="DO49" s="41">
        <f t="shared" si="40"/>
        <v>0</v>
      </c>
      <c r="DP49" s="41">
        <f>BA49+CJ49</f>
        <v>1</v>
      </c>
      <c r="DQ49" s="57">
        <f t="shared" si="31"/>
        <v>13</v>
      </c>
      <c r="DR49" s="41">
        <f t="shared" si="32"/>
        <v>2</v>
      </c>
      <c r="DS49" s="58">
        <f t="shared" si="33"/>
        <v>15</v>
      </c>
      <c r="DT49" s="92"/>
    </row>
    <row r="50" spans="1:124" s="8" customFormat="1" ht="37.5" customHeight="1" x14ac:dyDescent="0.2">
      <c r="A50" s="79"/>
      <c r="B50" s="82"/>
      <c r="C50" s="82"/>
      <c r="D50" s="77" t="s">
        <v>200</v>
      </c>
      <c r="E50" s="25" t="s">
        <v>75</v>
      </c>
      <c r="F50" s="26" t="s">
        <v>91</v>
      </c>
      <c r="G50" s="27" t="s">
        <v>173</v>
      </c>
      <c r="H50" s="27" t="s">
        <v>92</v>
      </c>
      <c r="I50" s="109">
        <v>3</v>
      </c>
      <c r="J50" s="110">
        <v>10</v>
      </c>
      <c r="K50" s="15">
        <v>0</v>
      </c>
      <c r="L50" s="16">
        <v>3</v>
      </c>
      <c r="M50" s="14">
        <v>11</v>
      </c>
      <c r="N50" s="14">
        <v>0</v>
      </c>
      <c r="O50" s="17">
        <v>0</v>
      </c>
      <c r="P50" s="18"/>
      <c r="Q50" s="9"/>
      <c r="R50" s="19"/>
      <c r="S50" s="102">
        <f t="shared" si="3"/>
        <v>3</v>
      </c>
      <c r="T50" s="100">
        <f t="shared" si="4"/>
        <v>10</v>
      </c>
      <c r="U50" s="101">
        <f t="shared" si="5"/>
        <v>0</v>
      </c>
      <c r="V50" s="43">
        <v>3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5">
        <v>8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5">
        <v>3</v>
      </c>
      <c r="AI50" s="45">
        <v>0</v>
      </c>
      <c r="AJ50" s="45">
        <v>1</v>
      </c>
      <c r="AK50" s="45">
        <v>0</v>
      </c>
      <c r="AL50" s="45">
        <v>2</v>
      </c>
      <c r="AM50" s="45">
        <v>0</v>
      </c>
      <c r="AN50" s="45">
        <v>0</v>
      </c>
      <c r="AO50" s="45">
        <v>0</v>
      </c>
      <c r="AP50" s="45">
        <v>0</v>
      </c>
      <c r="AQ50" s="45">
        <v>0</v>
      </c>
      <c r="AR50" s="45">
        <v>1</v>
      </c>
      <c r="AS50" s="45">
        <v>0</v>
      </c>
      <c r="AT50" s="45">
        <v>0</v>
      </c>
      <c r="AU50" s="45">
        <v>0</v>
      </c>
      <c r="AV50" s="45">
        <v>0</v>
      </c>
      <c r="AW50" s="45">
        <v>0</v>
      </c>
      <c r="AX50" s="45">
        <v>1</v>
      </c>
      <c r="AY50" s="45">
        <v>0</v>
      </c>
      <c r="AZ50" s="45">
        <v>0</v>
      </c>
      <c r="BA50" s="46">
        <v>1</v>
      </c>
      <c r="BB50" s="53">
        <f t="shared" si="6"/>
        <v>19</v>
      </c>
      <c r="BC50" s="54">
        <f t="shared" si="48"/>
        <v>1</v>
      </c>
      <c r="BD50" s="55">
        <f t="shared" si="49"/>
        <v>20</v>
      </c>
      <c r="BE50" s="33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56"/>
      <c r="CK50" s="57">
        <f t="shared" si="7"/>
        <v>3</v>
      </c>
      <c r="CL50" s="41">
        <f t="shared" si="8"/>
        <v>0</v>
      </c>
      <c r="CM50" s="41">
        <f t="shared" si="9"/>
        <v>0</v>
      </c>
      <c r="CN50" s="41">
        <f t="shared" si="10"/>
        <v>0</v>
      </c>
      <c r="CO50" s="41">
        <f t="shared" si="11"/>
        <v>0</v>
      </c>
      <c r="CP50" s="41">
        <f t="shared" si="12"/>
        <v>0</v>
      </c>
      <c r="CQ50" s="41">
        <f t="shared" si="13"/>
        <v>8</v>
      </c>
      <c r="CR50" s="41">
        <f t="shared" si="14"/>
        <v>0</v>
      </c>
      <c r="CS50" s="41">
        <f t="shared" si="15"/>
        <v>0</v>
      </c>
      <c r="CT50" s="41">
        <f t="shared" si="16"/>
        <v>0</v>
      </c>
      <c r="CU50" s="41">
        <f t="shared" si="17"/>
        <v>0</v>
      </c>
      <c r="CV50" s="41">
        <f t="shared" si="18"/>
        <v>0</v>
      </c>
      <c r="CW50" s="41">
        <f t="shared" si="19"/>
        <v>3</v>
      </c>
      <c r="CX50" s="41">
        <f t="shared" si="20"/>
        <v>0</v>
      </c>
      <c r="CY50" s="41">
        <f t="shared" si="21"/>
        <v>1</v>
      </c>
      <c r="CZ50" s="41">
        <f t="shared" si="22"/>
        <v>0</v>
      </c>
      <c r="DA50" s="41">
        <f t="shared" si="23"/>
        <v>2</v>
      </c>
      <c r="DB50" s="41">
        <f t="shared" si="24"/>
        <v>0</v>
      </c>
      <c r="DC50" s="41">
        <f t="shared" si="25"/>
        <v>0</v>
      </c>
      <c r="DD50" s="41">
        <f t="shared" si="26"/>
        <v>0</v>
      </c>
      <c r="DE50" s="41">
        <f t="shared" si="27"/>
        <v>0</v>
      </c>
      <c r="DF50" s="41">
        <f t="shared" si="28"/>
        <v>0</v>
      </c>
      <c r="DG50" s="41">
        <f t="shared" si="29"/>
        <v>1</v>
      </c>
      <c r="DH50" s="41">
        <f t="shared" si="47"/>
        <v>0</v>
      </c>
      <c r="DI50" s="41">
        <f t="shared" si="50"/>
        <v>0</v>
      </c>
      <c r="DJ50" s="41">
        <f t="shared" si="46"/>
        <v>0</v>
      </c>
      <c r="DK50" s="41">
        <f t="shared" si="36"/>
        <v>0</v>
      </c>
      <c r="DL50" s="41">
        <f t="shared" si="37"/>
        <v>0</v>
      </c>
      <c r="DM50" s="41">
        <f t="shared" si="38"/>
        <v>1</v>
      </c>
      <c r="DN50" s="41">
        <f t="shared" si="39"/>
        <v>0</v>
      </c>
      <c r="DO50" s="41">
        <f t="shared" si="40"/>
        <v>0</v>
      </c>
      <c r="DP50" s="41">
        <f>BA50+CJ50</f>
        <v>1</v>
      </c>
      <c r="DQ50" s="57">
        <f t="shared" si="31"/>
        <v>19</v>
      </c>
      <c r="DR50" s="41">
        <f t="shared" si="32"/>
        <v>1</v>
      </c>
      <c r="DS50" s="58">
        <f t="shared" si="33"/>
        <v>20</v>
      </c>
      <c r="DT50" s="92"/>
    </row>
    <row r="51" spans="1:124" s="8" customFormat="1" ht="34.5" customHeight="1" x14ac:dyDescent="0.2">
      <c r="A51" s="79"/>
      <c r="B51" s="82" t="s">
        <v>223</v>
      </c>
      <c r="C51" s="82" t="s">
        <v>190</v>
      </c>
      <c r="D51" s="77"/>
      <c r="E51" s="25" t="s">
        <v>75</v>
      </c>
      <c r="F51" s="26">
        <v>19001015</v>
      </c>
      <c r="G51" s="27" t="s">
        <v>173</v>
      </c>
      <c r="H51" s="27" t="s">
        <v>93</v>
      </c>
      <c r="I51" s="109">
        <v>6</v>
      </c>
      <c r="J51" s="110">
        <v>16</v>
      </c>
      <c r="K51" s="15">
        <v>0</v>
      </c>
      <c r="L51" s="16">
        <v>6</v>
      </c>
      <c r="M51" s="14">
        <v>18</v>
      </c>
      <c r="N51" s="14">
        <v>0</v>
      </c>
      <c r="O51" s="17">
        <v>0</v>
      </c>
      <c r="P51" s="18"/>
      <c r="Q51" s="9"/>
      <c r="R51" s="19"/>
      <c r="S51" s="102">
        <f t="shared" si="3"/>
        <v>6</v>
      </c>
      <c r="T51" s="100">
        <f t="shared" si="4"/>
        <v>16</v>
      </c>
      <c r="U51" s="101">
        <f t="shared" si="5"/>
        <v>0</v>
      </c>
      <c r="V51" s="43">
        <v>4</v>
      </c>
      <c r="W51" s="44">
        <v>0</v>
      </c>
      <c r="X51" s="44">
        <v>2</v>
      </c>
      <c r="Y51" s="44">
        <v>0</v>
      </c>
      <c r="Z51" s="44">
        <v>0</v>
      </c>
      <c r="AA51" s="44">
        <v>0</v>
      </c>
      <c r="AB51" s="45">
        <v>13</v>
      </c>
      <c r="AC51" s="45">
        <v>0</v>
      </c>
      <c r="AD51" s="45">
        <v>2</v>
      </c>
      <c r="AE51" s="45">
        <v>0</v>
      </c>
      <c r="AF51" s="45">
        <v>0</v>
      </c>
      <c r="AG51" s="45">
        <v>0</v>
      </c>
      <c r="AH51" s="45">
        <v>4</v>
      </c>
      <c r="AI51" s="45">
        <v>0</v>
      </c>
      <c r="AJ51" s="45">
        <v>0</v>
      </c>
      <c r="AK51" s="45">
        <v>0</v>
      </c>
      <c r="AL51" s="45">
        <v>1</v>
      </c>
      <c r="AM51" s="45">
        <v>0</v>
      </c>
      <c r="AN51" s="45">
        <v>1</v>
      </c>
      <c r="AO51" s="45">
        <v>0</v>
      </c>
      <c r="AP51" s="45">
        <v>0</v>
      </c>
      <c r="AQ51" s="45">
        <v>0</v>
      </c>
      <c r="AR51" s="45">
        <v>1</v>
      </c>
      <c r="AS51" s="45">
        <v>0</v>
      </c>
      <c r="AT51" s="45">
        <v>0</v>
      </c>
      <c r="AU51" s="45">
        <v>0</v>
      </c>
      <c r="AV51" s="45">
        <v>0</v>
      </c>
      <c r="AW51" s="45">
        <v>0</v>
      </c>
      <c r="AX51" s="45">
        <v>1</v>
      </c>
      <c r="AY51" s="45">
        <v>0</v>
      </c>
      <c r="AZ51" s="45">
        <v>0</v>
      </c>
      <c r="BA51" s="46">
        <v>1</v>
      </c>
      <c r="BB51" s="53">
        <f t="shared" si="6"/>
        <v>29</v>
      </c>
      <c r="BC51" s="54">
        <f t="shared" si="48"/>
        <v>1</v>
      </c>
      <c r="BD51" s="55">
        <f t="shared" si="49"/>
        <v>30</v>
      </c>
      <c r="BE51" s="33"/>
      <c r="BF51" s="31"/>
      <c r="BG51" s="31"/>
      <c r="BH51" s="31"/>
      <c r="BI51" s="31"/>
      <c r="BJ51" s="31"/>
      <c r="BK51" s="31">
        <v>1</v>
      </c>
      <c r="BL51" s="31"/>
      <c r="BM51" s="31">
        <v>-1</v>
      </c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56"/>
      <c r="CK51" s="57">
        <f t="shared" si="7"/>
        <v>4</v>
      </c>
      <c r="CL51" s="41">
        <f t="shared" si="8"/>
        <v>0</v>
      </c>
      <c r="CM51" s="41">
        <f t="shared" si="9"/>
        <v>2</v>
      </c>
      <c r="CN51" s="41">
        <f t="shared" si="10"/>
        <v>0</v>
      </c>
      <c r="CO51" s="41">
        <f t="shared" si="11"/>
        <v>0</v>
      </c>
      <c r="CP51" s="41">
        <f t="shared" si="12"/>
        <v>0</v>
      </c>
      <c r="CQ51" s="41">
        <f t="shared" si="13"/>
        <v>14</v>
      </c>
      <c r="CR51" s="41">
        <f t="shared" si="14"/>
        <v>0</v>
      </c>
      <c r="CS51" s="41">
        <f t="shared" si="15"/>
        <v>1</v>
      </c>
      <c r="CT51" s="41">
        <f t="shared" si="16"/>
        <v>0</v>
      </c>
      <c r="CU51" s="41">
        <f t="shared" si="17"/>
        <v>0</v>
      </c>
      <c r="CV51" s="41">
        <f t="shared" si="18"/>
        <v>0</v>
      </c>
      <c r="CW51" s="41">
        <f t="shared" si="19"/>
        <v>4</v>
      </c>
      <c r="CX51" s="41">
        <f t="shared" si="20"/>
        <v>0</v>
      </c>
      <c r="CY51" s="41">
        <f t="shared" si="21"/>
        <v>0</v>
      </c>
      <c r="CZ51" s="41">
        <f t="shared" si="22"/>
        <v>0</v>
      </c>
      <c r="DA51" s="41">
        <f t="shared" si="23"/>
        <v>1</v>
      </c>
      <c r="DB51" s="41">
        <f t="shared" si="24"/>
        <v>0</v>
      </c>
      <c r="DC51" s="41">
        <f t="shared" si="25"/>
        <v>1</v>
      </c>
      <c r="DD51" s="41">
        <f t="shared" si="26"/>
        <v>0</v>
      </c>
      <c r="DE51" s="41">
        <f t="shared" si="27"/>
        <v>0</v>
      </c>
      <c r="DF51" s="41">
        <f t="shared" si="28"/>
        <v>0</v>
      </c>
      <c r="DG51" s="41">
        <f t="shared" si="29"/>
        <v>1</v>
      </c>
      <c r="DH51" s="41">
        <f t="shared" si="47"/>
        <v>0</v>
      </c>
      <c r="DI51" s="41">
        <f t="shared" si="50"/>
        <v>0</v>
      </c>
      <c r="DJ51" s="41">
        <f t="shared" si="46"/>
        <v>0</v>
      </c>
      <c r="DK51" s="41">
        <f t="shared" si="36"/>
        <v>0</v>
      </c>
      <c r="DL51" s="41">
        <f t="shared" si="37"/>
        <v>0</v>
      </c>
      <c r="DM51" s="41">
        <f t="shared" si="38"/>
        <v>1</v>
      </c>
      <c r="DN51" s="41">
        <f t="shared" si="39"/>
        <v>0</v>
      </c>
      <c r="DO51" s="41">
        <f t="shared" si="40"/>
        <v>0</v>
      </c>
      <c r="DP51" s="41">
        <f>BA51+CJ51</f>
        <v>1</v>
      </c>
      <c r="DQ51" s="57">
        <f t="shared" si="31"/>
        <v>29</v>
      </c>
      <c r="DR51" s="41">
        <f t="shared" si="32"/>
        <v>1</v>
      </c>
      <c r="DS51" s="58">
        <f t="shared" si="33"/>
        <v>30</v>
      </c>
      <c r="DT51" s="92"/>
    </row>
    <row r="52" spans="1:124" s="8" customFormat="1" ht="39" customHeight="1" x14ac:dyDescent="0.2">
      <c r="A52" s="79"/>
      <c r="B52" s="82"/>
      <c r="C52" s="83"/>
      <c r="D52" s="77"/>
      <c r="E52" s="25" t="s">
        <v>94</v>
      </c>
      <c r="F52" s="26">
        <v>19009713</v>
      </c>
      <c r="G52" s="27" t="s">
        <v>173</v>
      </c>
      <c r="H52" s="27" t="s">
        <v>196</v>
      </c>
      <c r="I52" s="109">
        <v>5</v>
      </c>
      <c r="J52" s="110">
        <v>11</v>
      </c>
      <c r="K52" s="15">
        <v>0</v>
      </c>
      <c r="L52" s="16">
        <v>4</v>
      </c>
      <c r="M52" s="14">
        <v>11</v>
      </c>
      <c r="N52" s="14">
        <v>0</v>
      </c>
      <c r="O52" s="17"/>
      <c r="P52" s="18"/>
      <c r="Q52" s="9"/>
      <c r="R52" s="19"/>
      <c r="S52" s="102">
        <f t="shared" si="3"/>
        <v>5</v>
      </c>
      <c r="T52" s="100">
        <f t="shared" si="4"/>
        <v>11</v>
      </c>
      <c r="U52" s="101">
        <f t="shared" si="5"/>
        <v>0</v>
      </c>
      <c r="V52" s="43">
        <v>5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5">
        <v>10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5">
        <v>3</v>
      </c>
      <c r="AI52" s="45">
        <v>0</v>
      </c>
      <c r="AJ52" s="45">
        <v>0</v>
      </c>
      <c r="AK52" s="45">
        <v>0</v>
      </c>
      <c r="AL52" s="45">
        <v>2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1</v>
      </c>
      <c r="AS52" s="45">
        <v>0</v>
      </c>
      <c r="AT52" s="45">
        <v>0</v>
      </c>
      <c r="AU52" s="45">
        <v>0</v>
      </c>
      <c r="AV52" s="45">
        <v>0</v>
      </c>
      <c r="AW52" s="45">
        <v>0</v>
      </c>
      <c r="AX52" s="45">
        <v>1</v>
      </c>
      <c r="AY52" s="45">
        <v>0</v>
      </c>
      <c r="AZ52" s="45">
        <v>0</v>
      </c>
      <c r="BA52" s="46" t="s">
        <v>160</v>
      </c>
      <c r="BB52" s="53">
        <f t="shared" si="6"/>
        <v>22</v>
      </c>
      <c r="BC52" s="54">
        <f t="shared" si="48"/>
        <v>0</v>
      </c>
      <c r="BD52" s="55">
        <f t="shared" si="49"/>
        <v>22</v>
      </c>
      <c r="BE52" s="33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56">
        <v>1</v>
      </c>
      <c r="CK52" s="57">
        <f t="shared" si="7"/>
        <v>5</v>
      </c>
      <c r="CL52" s="41">
        <f t="shared" si="8"/>
        <v>0</v>
      </c>
      <c r="CM52" s="41">
        <f t="shared" si="9"/>
        <v>0</v>
      </c>
      <c r="CN52" s="41">
        <f t="shared" si="10"/>
        <v>0</v>
      </c>
      <c r="CO52" s="41">
        <f t="shared" si="11"/>
        <v>0</v>
      </c>
      <c r="CP52" s="41">
        <f t="shared" si="12"/>
        <v>0</v>
      </c>
      <c r="CQ52" s="41">
        <f t="shared" si="13"/>
        <v>10</v>
      </c>
      <c r="CR52" s="41">
        <f t="shared" si="14"/>
        <v>0</v>
      </c>
      <c r="CS52" s="41">
        <f t="shared" si="15"/>
        <v>0</v>
      </c>
      <c r="CT52" s="41">
        <f t="shared" si="16"/>
        <v>0</v>
      </c>
      <c r="CU52" s="41">
        <f t="shared" si="17"/>
        <v>0</v>
      </c>
      <c r="CV52" s="41">
        <f t="shared" si="18"/>
        <v>0</v>
      </c>
      <c r="CW52" s="41">
        <f t="shared" si="19"/>
        <v>3</v>
      </c>
      <c r="CX52" s="41">
        <f t="shared" si="20"/>
        <v>0</v>
      </c>
      <c r="CY52" s="41">
        <f t="shared" si="21"/>
        <v>0</v>
      </c>
      <c r="CZ52" s="41">
        <f t="shared" si="22"/>
        <v>0</v>
      </c>
      <c r="DA52" s="41">
        <f t="shared" si="23"/>
        <v>2</v>
      </c>
      <c r="DB52" s="41">
        <f t="shared" si="24"/>
        <v>0</v>
      </c>
      <c r="DC52" s="41">
        <f t="shared" si="25"/>
        <v>0</v>
      </c>
      <c r="DD52" s="41">
        <f t="shared" si="26"/>
        <v>0</v>
      </c>
      <c r="DE52" s="41">
        <f t="shared" si="27"/>
        <v>0</v>
      </c>
      <c r="DF52" s="41">
        <f t="shared" si="28"/>
        <v>0</v>
      </c>
      <c r="DG52" s="41">
        <f t="shared" si="29"/>
        <v>1</v>
      </c>
      <c r="DH52" s="41">
        <f t="shared" si="47"/>
        <v>0</v>
      </c>
      <c r="DI52" s="41">
        <f t="shared" si="50"/>
        <v>0</v>
      </c>
      <c r="DJ52" s="41">
        <f t="shared" si="46"/>
        <v>0</v>
      </c>
      <c r="DK52" s="41">
        <f t="shared" si="36"/>
        <v>0</v>
      </c>
      <c r="DL52" s="41">
        <f t="shared" si="37"/>
        <v>0</v>
      </c>
      <c r="DM52" s="41">
        <f t="shared" si="38"/>
        <v>1</v>
      </c>
      <c r="DN52" s="41">
        <f t="shared" si="39"/>
        <v>0</v>
      </c>
      <c r="DO52" s="41">
        <f t="shared" si="40"/>
        <v>0</v>
      </c>
      <c r="DP52" s="41">
        <v>1</v>
      </c>
      <c r="DQ52" s="57">
        <f t="shared" si="31"/>
        <v>22</v>
      </c>
      <c r="DR52" s="41">
        <f t="shared" si="32"/>
        <v>1</v>
      </c>
      <c r="DS52" s="58">
        <f t="shared" si="33"/>
        <v>23</v>
      </c>
      <c r="DT52" s="97" t="s">
        <v>228</v>
      </c>
    </row>
    <row r="53" spans="1:124" s="8" customFormat="1" ht="39.75" customHeight="1" x14ac:dyDescent="0.2">
      <c r="A53" s="78"/>
      <c r="B53" s="82"/>
      <c r="C53" s="83"/>
      <c r="D53" s="77"/>
      <c r="E53" s="25" t="s">
        <v>95</v>
      </c>
      <c r="F53" s="26" t="s">
        <v>96</v>
      </c>
      <c r="G53" s="27" t="s">
        <v>173</v>
      </c>
      <c r="H53" s="27" t="s">
        <v>97</v>
      </c>
      <c r="I53" s="109">
        <v>3</v>
      </c>
      <c r="J53" s="110">
        <v>8</v>
      </c>
      <c r="K53" s="15">
        <v>0</v>
      </c>
      <c r="L53" s="16">
        <v>3</v>
      </c>
      <c r="M53" s="14">
        <v>9</v>
      </c>
      <c r="N53" s="14">
        <v>0</v>
      </c>
      <c r="O53" s="17">
        <v>0</v>
      </c>
      <c r="P53" s="18"/>
      <c r="Q53" s="9"/>
      <c r="R53" s="19"/>
      <c r="S53" s="102">
        <f t="shared" si="3"/>
        <v>3</v>
      </c>
      <c r="T53" s="100">
        <f t="shared" si="4"/>
        <v>8</v>
      </c>
      <c r="U53" s="101">
        <f t="shared" si="5"/>
        <v>0</v>
      </c>
      <c r="V53" s="43">
        <v>3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5">
        <v>7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2</v>
      </c>
      <c r="AI53" s="45">
        <v>0</v>
      </c>
      <c r="AJ53" s="45">
        <v>0</v>
      </c>
      <c r="AK53" s="45">
        <v>0</v>
      </c>
      <c r="AL53" s="45">
        <v>1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1</v>
      </c>
      <c r="AY53" s="45">
        <v>0</v>
      </c>
      <c r="AZ53" s="45">
        <v>0</v>
      </c>
      <c r="BA53" s="46" t="s">
        <v>160</v>
      </c>
      <c r="BB53" s="53">
        <f t="shared" si="6"/>
        <v>14</v>
      </c>
      <c r="BC53" s="54">
        <f t="shared" si="48"/>
        <v>0</v>
      </c>
      <c r="BD53" s="55">
        <f t="shared" si="49"/>
        <v>14</v>
      </c>
      <c r="BE53" s="33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56"/>
      <c r="CK53" s="57">
        <f t="shared" si="7"/>
        <v>3</v>
      </c>
      <c r="CL53" s="41">
        <f t="shared" si="8"/>
        <v>0</v>
      </c>
      <c r="CM53" s="41">
        <f t="shared" si="9"/>
        <v>0</v>
      </c>
      <c r="CN53" s="41">
        <f t="shared" si="10"/>
        <v>0</v>
      </c>
      <c r="CO53" s="41">
        <f t="shared" si="11"/>
        <v>0</v>
      </c>
      <c r="CP53" s="41">
        <f t="shared" si="12"/>
        <v>0</v>
      </c>
      <c r="CQ53" s="41">
        <f t="shared" si="13"/>
        <v>7</v>
      </c>
      <c r="CR53" s="41">
        <f t="shared" si="14"/>
        <v>0</v>
      </c>
      <c r="CS53" s="41">
        <f t="shared" si="15"/>
        <v>0</v>
      </c>
      <c r="CT53" s="41">
        <f t="shared" si="16"/>
        <v>0</v>
      </c>
      <c r="CU53" s="41">
        <f t="shared" si="17"/>
        <v>0</v>
      </c>
      <c r="CV53" s="41">
        <f t="shared" si="18"/>
        <v>0</v>
      </c>
      <c r="CW53" s="41">
        <f t="shared" si="19"/>
        <v>2</v>
      </c>
      <c r="CX53" s="41">
        <f t="shared" si="20"/>
        <v>0</v>
      </c>
      <c r="CY53" s="41">
        <f t="shared" si="21"/>
        <v>0</v>
      </c>
      <c r="CZ53" s="41">
        <f t="shared" si="22"/>
        <v>0</v>
      </c>
      <c r="DA53" s="41">
        <f t="shared" si="23"/>
        <v>1</v>
      </c>
      <c r="DB53" s="41">
        <f t="shared" si="24"/>
        <v>0</v>
      </c>
      <c r="DC53" s="41">
        <f t="shared" si="25"/>
        <v>0</v>
      </c>
      <c r="DD53" s="41">
        <f t="shared" si="26"/>
        <v>0</v>
      </c>
      <c r="DE53" s="41">
        <f t="shared" si="27"/>
        <v>0</v>
      </c>
      <c r="DF53" s="41">
        <f t="shared" si="28"/>
        <v>0</v>
      </c>
      <c r="DG53" s="41">
        <f t="shared" si="29"/>
        <v>0</v>
      </c>
      <c r="DH53" s="41">
        <f t="shared" si="47"/>
        <v>0</v>
      </c>
      <c r="DI53" s="41">
        <f t="shared" si="50"/>
        <v>0</v>
      </c>
      <c r="DJ53" s="41">
        <f t="shared" si="46"/>
        <v>0</v>
      </c>
      <c r="DK53" s="41">
        <f t="shared" si="36"/>
        <v>0</v>
      </c>
      <c r="DL53" s="41">
        <f t="shared" si="37"/>
        <v>0</v>
      </c>
      <c r="DM53" s="41">
        <f t="shared" si="38"/>
        <v>1</v>
      </c>
      <c r="DN53" s="41">
        <f t="shared" si="39"/>
        <v>0</v>
      </c>
      <c r="DO53" s="41">
        <f t="shared" si="40"/>
        <v>0</v>
      </c>
      <c r="DP53" s="41" t="s">
        <v>160</v>
      </c>
      <c r="DQ53" s="57">
        <f t="shared" si="31"/>
        <v>14</v>
      </c>
      <c r="DR53" s="41">
        <f t="shared" si="32"/>
        <v>0</v>
      </c>
      <c r="DS53" s="58">
        <f t="shared" si="33"/>
        <v>14</v>
      </c>
      <c r="DT53" s="97"/>
    </row>
    <row r="54" spans="1:124" s="8" customFormat="1" ht="44.25" customHeight="1" x14ac:dyDescent="0.2">
      <c r="A54" s="78"/>
      <c r="B54" s="82"/>
      <c r="C54" s="82"/>
      <c r="D54" s="77"/>
      <c r="E54" s="25" t="s">
        <v>98</v>
      </c>
      <c r="F54" s="26" t="s">
        <v>99</v>
      </c>
      <c r="G54" s="27" t="s">
        <v>20</v>
      </c>
      <c r="H54" s="27" t="s">
        <v>100</v>
      </c>
      <c r="I54" s="109">
        <v>4</v>
      </c>
      <c r="J54" s="110">
        <v>9</v>
      </c>
      <c r="K54" s="15">
        <v>0</v>
      </c>
      <c r="L54" s="16">
        <v>4</v>
      </c>
      <c r="M54" s="14">
        <v>9</v>
      </c>
      <c r="N54" s="14">
        <v>0</v>
      </c>
      <c r="O54" s="17">
        <v>0</v>
      </c>
      <c r="P54" s="18"/>
      <c r="Q54" s="9"/>
      <c r="R54" s="19"/>
      <c r="S54" s="102">
        <f t="shared" si="3"/>
        <v>4</v>
      </c>
      <c r="T54" s="100">
        <f t="shared" si="4"/>
        <v>9</v>
      </c>
      <c r="U54" s="101">
        <f t="shared" si="5"/>
        <v>0</v>
      </c>
      <c r="V54" s="43">
        <v>4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5">
        <v>5</v>
      </c>
      <c r="AC54" s="45">
        <v>0</v>
      </c>
      <c r="AD54" s="45">
        <v>0</v>
      </c>
      <c r="AE54" s="45">
        <v>0</v>
      </c>
      <c r="AF54" s="45">
        <v>0</v>
      </c>
      <c r="AG54" s="45">
        <v>0</v>
      </c>
      <c r="AH54" s="45">
        <v>4</v>
      </c>
      <c r="AI54" s="45">
        <v>0</v>
      </c>
      <c r="AJ54" s="45">
        <v>0</v>
      </c>
      <c r="AK54" s="45">
        <v>0</v>
      </c>
      <c r="AL54" s="45">
        <v>0</v>
      </c>
      <c r="AM54" s="45">
        <v>2</v>
      </c>
      <c r="AN54" s="45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1</v>
      </c>
      <c r="AT54" s="45">
        <v>0</v>
      </c>
      <c r="AU54" s="45">
        <v>0</v>
      </c>
      <c r="AV54" s="45">
        <v>0</v>
      </c>
      <c r="AW54" s="45">
        <v>0</v>
      </c>
      <c r="AX54" s="45">
        <v>0</v>
      </c>
      <c r="AY54" s="45">
        <v>1</v>
      </c>
      <c r="AZ54" s="45">
        <v>0</v>
      </c>
      <c r="BA54" s="46" t="s">
        <v>160</v>
      </c>
      <c r="BB54" s="53">
        <f t="shared" si="6"/>
        <v>13</v>
      </c>
      <c r="BC54" s="54">
        <f t="shared" si="48"/>
        <v>4</v>
      </c>
      <c r="BD54" s="55">
        <f t="shared" si="49"/>
        <v>17</v>
      </c>
      <c r="BE54" s="33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56"/>
      <c r="CK54" s="57">
        <f t="shared" si="7"/>
        <v>4</v>
      </c>
      <c r="CL54" s="41">
        <f t="shared" si="8"/>
        <v>0</v>
      </c>
      <c r="CM54" s="41">
        <f t="shared" si="9"/>
        <v>0</v>
      </c>
      <c r="CN54" s="41">
        <f t="shared" si="10"/>
        <v>0</v>
      </c>
      <c r="CO54" s="41">
        <f t="shared" si="11"/>
        <v>0</v>
      </c>
      <c r="CP54" s="41">
        <f t="shared" si="12"/>
        <v>0</v>
      </c>
      <c r="CQ54" s="41">
        <f t="shared" si="13"/>
        <v>5</v>
      </c>
      <c r="CR54" s="41">
        <f t="shared" si="14"/>
        <v>0</v>
      </c>
      <c r="CS54" s="41">
        <f t="shared" si="15"/>
        <v>0</v>
      </c>
      <c r="CT54" s="41">
        <f t="shared" si="16"/>
        <v>0</v>
      </c>
      <c r="CU54" s="41">
        <f t="shared" si="17"/>
        <v>0</v>
      </c>
      <c r="CV54" s="41">
        <f t="shared" si="18"/>
        <v>0</v>
      </c>
      <c r="CW54" s="41">
        <f t="shared" si="19"/>
        <v>4</v>
      </c>
      <c r="CX54" s="41">
        <f t="shared" si="20"/>
        <v>0</v>
      </c>
      <c r="CY54" s="41">
        <f t="shared" si="21"/>
        <v>0</v>
      </c>
      <c r="CZ54" s="41">
        <f t="shared" si="22"/>
        <v>0</v>
      </c>
      <c r="DA54" s="41">
        <f t="shared" si="23"/>
        <v>0</v>
      </c>
      <c r="DB54" s="41">
        <f t="shared" si="24"/>
        <v>2</v>
      </c>
      <c r="DC54" s="41">
        <f t="shared" si="25"/>
        <v>0</v>
      </c>
      <c r="DD54" s="41">
        <f t="shared" si="26"/>
        <v>0</v>
      </c>
      <c r="DE54" s="41">
        <f t="shared" si="27"/>
        <v>0</v>
      </c>
      <c r="DF54" s="41">
        <f t="shared" si="28"/>
        <v>0</v>
      </c>
      <c r="DG54" s="41">
        <f t="shared" si="29"/>
        <v>0</v>
      </c>
      <c r="DH54" s="41">
        <f t="shared" si="47"/>
        <v>1</v>
      </c>
      <c r="DI54" s="41">
        <f t="shared" si="50"/>
        <v>0</v>
      </c>
      <c r="DJ54" s="41">
        <f t="shared" si="46"/>
        <v>0</v>
      </c>
      <c r="DK54" s="41">
        <f t="shared" si="36"/>
        <v>0</v>
      </c>
      <c r="DL54" s="41">
        <f t="shared" si="37"/>
        <v>0</v>
      </c>
      <c r="DM54" s="41">
        <f t="shared" si="38"/>
        <v>0</v>
      </c>
      <c r="DN54" s="41">
        <f t="shared" si="39"/>
        <v>1</v>
      </c>
      <c r="DO54" s="41">
        <f t="shared" si="40"/>
        <v>0</v>
      </c>
      <c r="DP54" s="41" t="s">
        <v>160</v>
      </c>
      <c r="DQ54" s="57">
        <f t="shared" si="31"/>
        <v>13</v>
      </c>
      <c r="DR54" s="41">
        <f t="shared" si="32"/>
        <v>4</v>
      </c>
      <c r="DS54" s="58">
        <f t="shared" si="33"/>
        <v>17</v>
      </c>
      <c r="DT54" s="92"/>
    </row>
    <row r="55" spans="1:124" s="8" customFormat="1" ht="25.5" customHeight="1" x14ac:dyDescent="0.2">
      <c r="A55" s="78"/>
      <c r="B55" s="82"/>
      <c r="C55" s="83"/>
      <c r="D55" s="77"/>
      <c r="E55" s="25" t="s">
        <v>101</v>
      </c>
      <c r="F55" s="26" t="s">
        <v>102</v>
      </c>
      <c r="G55" s="27" t="s">
        <v>173</v>
      </c>
      <c r="H55" s="27" t="s">
        <v>103</v>
      </c>
      <c r="I55" s="109">
        <v>3</v>
      </c>
      <c r="J55" s="110">
        <v>6</v>
      </c>
      <c r="K55" s="15">
        <v>0</v>
      </c>
      <c r="L55" s="16">
        <v>3</v>
      </c>
      <c r="M55" s="14">
        <v>6</v>
      </c>
      <c r="N55" s="14">
        <v>0</v>
      </c>
      <c r="O55" s="17">
        <v>0</v>
      </c>
      <c r="P55" s="18"/>
      <c r="Q55" s="9"/>
      <c r="R55" s="19"/>
      <c r="S55" s="102">
        <f t="shared" si="3"/>
        <v>3</v>
      </c>
      <c r="T55" s="100">
        <f t="shared" si="4"/>
        <v>6</v>
      </c>
      <c r="U55" s="101">
        <f t="shared" si="5"/>
        <v>0</v>
      </c>
      <c r="V55" s="43">
        <v>3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5">
        <v>5</v>
      </c>
      <c r="AC55" s="45">
        <v>0</v>
      </c>
      <c r="AD55" s="45">
        <v>0</v>
      </c>
      <c r="AE55" s="45">
        <v>0</v>
      </c>
      <c r="AF55" s="45">
        <v>0</v>
      </c>
      <c r="AG55" s="45">
        <v>0</v>
      </c>
      <c r="AH55" s="45">
        <v>2</v>
      </c>
      <c r="AI55" s="45">
        <v>0</v>
      </c>
      <c r="AJ55" s="45">
        <v>0</v>
      </c>
      <c r="AK55" s="45">
        <v>0</v>
      </c>
      <c r="AL55" s="45">
        <v>1</v>
      </c>
      <c r="AM55" s="45">
        <v>0</v>
      </c>
      <c r="AN55" s="45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1</v>
      </c>
      <c r="AT55" s="45">
        <v>0</v>
      </c>
      <c r="AU55" s="45">
        <v>0</v>
      </c>
      <c r="AV55" s="45">
        <v>0</v>
      </c>
      <c r="AW55" s="45">
        <v>0</v>
      </c>
      <c r="AX55" s="45">
        <v>0</v>
      </c>
      <c r="AY55" s="45">
        <v>1</v>
      </c>
      <c r="AZ55" s="45">
        <v>0</v>
      </c>
      <c r="BA55" s="46">
        <v>1</v>
      </c>
      <c r="BB55" s="53">
        <f t="shared" si="6"/>
        <v>11</v>
      </c>
      <c r="BC55" s="54">
        <f t="shared" si="48"/>
        <v>3</v>
      </c>
      <c r="BD55" s="55">
        <f t="shared" si="49"/>
        <v>14</v>
      </c>
      <c r="BE55" s="33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56"/>
      <c r="CK55" s="57">
        <f t="shared" si="7"/>
        <v>3</v>
      </c>
      <c r="CL55" s="41">
        <f t="shared" si="8"/>
        <v>0</v>
      </c>
      <c r="CM55" s="41">
        <f t="shared" si="9"/>
        <v>0</v>
      </c>
      <c r="CN55" s="41">
        <f t="shared" si="10"/>
        <v>0</v>
      </c>
      <c r="CO55" s="41">
        <f t="shared" si="11"/>
        <v>0</v>
      </c>
      <c r="CP55" s="41">
        <f t="shared" si="12"/>
        <v>0</v>
      </c>
      <c r="CQ55" s="41">
        <f t="shared" si="13"/>
        <v>5</v>
      </c>
      <c r="CR55" s="41">
        <f t="shared" si="14"/>
        <v>0</v>
      </c>
      <c r="CS55" s="41">
        <f t="shared" si="15"/>
        <v>0</v>
      </c>
      <c r="CT55" s="41">
        <f t="shared" si="16"/>
        <v>0</v>
      </c>
      <c r="CU55" s="41">
        <f t="shared" si="17"/>
        <v>0</v>
      </c>
      <c r="CV55" s="41">
        <f t="shared" si="18"/>
        <v>0</v>
      </c>
      <c r="CW55" s="41">
        <f t="shared" si="19"/>
        <v>2</v>
      </c>
      <c r="CX55" s="41">
        <f t="shared" si="20"/>
        <v>0</v>
      </c>
      <c r="CY55" s="41">
        <f t="shared" si="21"/>
        <v>0</v>
      </c>
      <c r="CZ55" s="41">
        <f t="shared" si="22"/>
        <v>0</v>
      </c>
      <c r="DA55" s="41">
        <f t="shared" si="23"/>
        <v>1</v>
      </c>
      <c r="DB55" s="41">
        <f t="shared" si="24"/>
        <v>0</v>
      </c>
      <c r="DC55" s="41">
        <f t="shared" si="25"/>
        <v>0</v>
      </c>
      <c r="DD55" s="41">
        <f t="shared" si="26"/>
        <v>0</v>
      </c>
      <c r="DE55" s="41">
        <f t="shared" si="27"/>
        <v>0</v>
      </c>
      <c r="DF55" s="41">
        <f t="shared" si="28"/>
        <v>0</v>
      </c>
      <c r="DG55" s="41">
        <f t="shared" si="29"/>
        <v>0</v>
      </c>
      <c r="DH55" s="41">
        <f t="shared" si="47"/>
        <v>1</v>
      </c>
      <c r="DI55" s="41">
        <f t="shared" si="50"/>
        <v>0</v>
      </c>
      <c r="DJ55" s="41">
        <f t="shared" si="46"/>
        <v>0</v>
      </c>
      <c r="DK55" s="41">
        <f t="shared" si="36"/>
        <v>0</v>
      </c>
      <c r="DL55" s="41">
        <f t="shared" si="37"/>
        <v>0</v>
      </c>
      <c r="DM55" s="41">
        <f t="shared" si="38"/>
        <v>0</v>
      </c>
      <c r="DN55" s="41">
        <f t="shared" si="39"/>
        <v>1</v>
      </c>
      <c r="DO55" s="41">
        <f t="shared" si="40"/>
        <v>0</v>
      </c>
      <c r="DP55" s="41">
        <f>BA55+CJ55</f>
        <v>1</v>
      </c>
      <c r="DQ55" s="57">
        <f t="shared" si="31"/>
        <v>11</v>
      </c>
      <c r="DR55" s="41">
        <f t="shared" si="32"/>
        <v>3</v>
      </c>
      <c r="DS55" s="58">
        <f t="shared" si="33"/>
        <v>14</v>
      </c>
      <c r="DT55" s="92"/>
    </row>
    <row r="56" spans="1:124" s="8" customFormat="1" ht="46.5" customHeight="1" x14ac:dyDescent="0.2">
      <c r="A56" s="78"/>
      <c r="B56" s="82"/>
      <c r="C56" s="82"/>
      <c r="D56" s="77"/>
      <c r="E56" s="25" t="s">
        <v>106</v>
      </c>
      <c r="F56" s="26">
        <v>19001386</v>
      </c>
      <c r="G56" s="27" t="s">
        <v>173</v>
      </c>
      <c r="H56" s="27" t="s">
        <v>107</v>
      </c>
      <c r="I56" s="109">
        <v>1</v>
      </c>
      <c r="J56" s="110">
        <v>2</v>
      </c>
      <c r="K56" s="15">
        <v>0</v>
      </c>
      <c r="L56" s="16">
        <v>1</v>
      </c>
      <c r="M56" s="14">
        <v>2</v>
      </c>
      <c r="N56" s="14">
        <v>0</v>
      </c>
      <c r="O56" s="17">
        <v>0</v>
      </c>
      <c r="P56" s="18"/>
      <c r="Q56" s="9"/>
      <c r="R56" s="19"/>
      <c r="S56" s="102">
        <f t="shared" si="3"/>
        <v>1</v>
      </c>
      <c r="T56" s="100">
        <f t="shared" si="4"/>
        <v>2</v>
      </c>
      <c r="U56" s="101">
        <f t="shared" si="5"/>
        <v>0</v>
      </c>
      <c r="V56" s="43">
        <v>1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5">
        <v>1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H56" s="45">
        <v>1</v>
      </c>
      <c r="AI56" s="45">
        <v>0</v>
      </c>
      <c r="AJ56" s="45">
        <v>0</v>
      </c>
      <c r="AK56" s="45">
        <v>0</v>
      </c>
      <c r="AL56" s="45">
        <v>0</v>
      </c>
      <c r="AM56" s="45"/>
      <c r="AN56" s="45">
        <v>0</v>
      </c>
      <c r="AO56" s="45">
        <v>0</v>
      </c>
      <c r="AP56" s="45">
        <v>0</v>
      </c>
      <c r="AQ56" s="45">
        <v>0</v>
      </c>
      <c r="AR56" s="45">
        <v>0</v>
      </c>
      <c r="AS56" s="45"/>
      <c r="AT56" s="45">
        <v>0</v>
      </c>
      <c r="AU56" s="45">
        <v>0</v>
      </c>
      <c r="AV56" s="45">
        <v>0</v>
      </c>
      <c r="AW56" s="45">
        <v>0</v>
      </c>
      <c r="AX56" s="45">
        <v>0</v>
      </c>
      <c r="AY56" s="45">
        <v>0</v>
      </c>
      <c r="AZ56" s="45">
        <v>0</v>
      </c>
      <c r="BA56" s="46" t="s">
        <v>160</v>
      </c>
      <c r="BB56" s="53">
        <f t="shared" si="6"/>
        <v>3</v>
      </c>
      <c r="BC56" s="54">
        <f t="shared" si="48"/>
        <v>0</v>
      </c>
      <c r="BD56" s="55">
        <f t="shared" si="49"/>
        <v>3</v>
      </c>
      <c r="BE56" s="32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76"/>
      <c r="CK56" s="57">
        <f t="shared" ref="CK56:CK83" si="51">V56+BE56</f>
        <v>1</v>
      </c>
      <c r="CL56" s="41">
        <f t="shared" ref="CL56:CL83" si="52">W56+BF56</f>
        <v>0</v>
      </c>
      <c r="CM56" s="41">
        <f t="shared" ref="CM56:CM83" si="53">X56+BG56</f>
        <v>0</v>
      </c>
      <c r="CN56" s="41">
        <f t="shared" ref="CN56:CN83" si="54">Y56+BH56</f>
        <v>0</v>
      </c>
      <c r="CO56" s="41">
        <f t="shared" ref="CO56:CO83" si="55">Z56+BI56</f>
        <v>0</v>
      </c>
      <c r="CP56" s="41">
        <f t="shared" ref="CP56:CP83" si="56">AA56+BJ56</f>
        <v>0</v>
      </c>
      <c r="CQ56" s="41">
        <f t="shared" ref="CQ56:CQ83" si="57">AB56+BK56</f>
        <v>1</v>
      </c>
      <c r="CR56" s="41">
        <f t="shared" ref="CR56:CR83" si="58">AC56+BL56</f>
        <v>0</v>
      </c>
      <c r="CS56" s="41">
        <f t="shared" ref="CS56:CS83" si="59">AD56+BM56</f>
        <v>0</v>
      </c>
      <c r="CT56" s="41">
        <f t="shared" ref="CT56:CT83" si="60">AE56+BN56</f>
        <v>0</v>
      </c>
      <c r="CU56" s="41">
        <f t="shared" ref="CU56:CU83" si="61">AF56+BO56</f>
        <v>0</v>
      </c>
      <c r="CV56" s="41">
        <f t="shared" ref="CV56:CV83" si="62">AG56+BP56</f>
        <v>0</v>
      </c>
      <c r="CW56" s="41">
        <f t="shared" ref="CW56:CW83" si="63">AH56+BQ56</f>
        <v>1</v>
      </c>
      <c r="CX56" s="41">
        <f t="shared" ref="CX56:CX83" si="64">AI56+BR56</f>
        <v>0</v>
      </c>
      <c r="CY56" s="41">
        <f t="shared" ref="CY56:CY83" si="65">AJ56+BS56</f>
        <v>0</v>
      </c>
      <c r="CZ56" s="41">
        <f t="shared" ref="CZ56:CZ83" si="66">AK56+BT56</f>
        <v>0</v>
      </c>
      <c r="DA56" s="41">
        <f t="shared" ref="DA56:DA83" si="67">AL56+BU56</f>
        <v>0</v>
      </c>
      <c r="DB56" s="41"/>
      <c r="DC56" s="41">
        <f t="shared" ref="DC56:DC83" si="68">AN56+BW56</f>
        <v>0</v>
      </c>
      <c r="DD56" s="41">
        <f t="shared" ref="DD56:DD83" si="69">AO56+BX56</f>
        <v>0</v>
      </c>
      <c r="DE56" s="41">
        <f t="shared" ref="DE56:DE83" si="70">AP56+BY56</f>
        <v>0</v>
      </c>
      <c r="DF56" s="41">
        <f t="shared" ref="DF56:DF83" si="71">AQ56+BZ56</f>
        <v>0</v>
      </c>
      <c r="DG56" s="41">
        <f t="shared" ref="DG56:DG83" si="72">AR56+CA56</f>
        <v>0</v>
      </c>
      <c r="DH56" s="41"/>
      <c r="DI56" s="41">
        <f t="shared" si="50"/>
        <v>0</v>
      </c>
      <c r="DJ56" s="41">
        <f t="shared" si="46"/>
        <v>0</v>
      </c>
      <c r="DK56" s="41">
        <f t="shared" ref="DK56:DK83" si="73">AV56+CE56</f>
        <v>0</v>
      </c>
      <c r="DL56" s="41">
        <f t="shared" ref="DL56:DL83" si="74">AW56+CF56</f>
        <v>0</v>
      </c>
      <c r="DM56" s="41">
        <f t="shared" ref="DM56:DM83" si="75">AX56+CG56</f>
        <v>0</v>
      </c>
      <c r="DN56" s="41">
        <f t="shared" si="39"/>
        <v>0</v>
      </c>
      <c r="DO56" s="41">
        <f t="shared" ref="DO56:DO83" si="76">AZ56+CI56</f>
        <v>0</v>
      </c>
      <c r="DP56" s="41" t="s">
        <v>160</v>
      </c>
      <c r="DQ56" s="57">
        <f t="shared" si="31"/>
        <v>3</v>
      </c>
      <c r="DR56" s="41">
        <f t="shared" si="32"/>
        <v>0</v>
      </c>
      <c r="DS56" s="58">
        <f t="shared" si="33"/>
        <v>3</v>
      </c>
      <c r="DT56" s="97" t="s">
        <v>229</v>
      </c>
    </row>
    <row r="57" spans="1:124" s="8" customFormat="1" ht="48" customHeight="1" x14ac:dyDescent="0.2">
      <c r="A57" s="78"/>
      <c r="B57" s="82"/>
      <c r="C57" s="82"/>
      <c r="D57" s="77"/>
      <c r="E57" s="25" t="s">
        <v>108</v>
      </c>
      <c r="F57" s="26" t="s">
        <v>109</v>
      </c>
      <c r="G57" s="27" t="s">
        <v>173</v>
      </c>
      <c r="H57" s="27" t="s">
        <v>110</v>
      </c>
      <c r="I57" s="109">
        <v>1</v>
      </c>
      <c r="J57" s="110">
        <v>1</v>
      </c>
      <c r="K57" s="15">
        <v>0</v>
      </c>
      <c r="L57" s="16">
        <v>1</v>
      </c>
      <c r="M57" s="14">
        <v>2</v>
      </c>
      <c r="N57" s="14">
        <v>0</v>
      </c>
      <c r="O57" s="17">
        <v>0</v>
      </c>
      <c r="P57" s="18"/>
      <c r="Q57" s="9"/>
      <c r="R57" s="19"/>
      <c r="S57" s="102">
        <f t="shared" si="3"/>
        <v>1</v>
      </c>
      <c r="T57" s="100">
        <f t="shared" si="4"/>
        <v>1</v>
      </c>
      <c r="U57" s="101">
        <f t="shared" si="5"/>
        <v>0</v>
      </c>
      <c r="V57" s="43">
        <v>1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1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 t="s">
        <v>160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 t="s">
        <v>160</v>
      </c>
      <c r="AZ57" s="45">
        <v>0</v>
      </c>
      <c r="BA57" s="46" t="s">
        <v>160</v>
      </c>
      <c r="BB57" s="53">
        <f t="shared" si="6"/>
        <v>2</v>
      </c>
      <c r="BC57" s="54">
        <f t="shared" si="48"/>
        <v>0</v>
      </c>
      <c r="BD57" s="55">
        <f t="shared" si="49"/>
        <v>2</v>
      </c>
      <c r="BE57" s="35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59"/>
      <c r="CK57" s="57">
        <f t="shared" si="51"/>
        <v>1</v>
      </c>
      <c r="CL57" s="41">
        <f t="shared" si="52"/>
        <v>0</v>
      </c>
      <c r="CM57" s="41">
        <f t="shared" si="53"/>
        <v>0</v>
      </c>
      <c r="CN57" s="41">
        <f t="shared" si="54"/>
        <v>0</v>
      </c>
      <c r="CO57" s="41">
        <f t="shared" si="55"/>
        <v>0</v>
      </c>
      <c r="CP57" s="41">
        <f t="shared" si="56"/>
        <v>0</v>
      </c>
      <c r="CQ57" s="41">
        <f t="shared" si="57"/>
        <v>0</v>
      </c>
      <c r="CR57" s="41">
        <f t="shared" si="58"/>
        <v>0</v>
      </c>
      <c r="CS57" s="41">
        <f t="shared" si="59"/>
        <v>0</v>
      </c>
      <c r="CT57" s="41">
        <f t="shared" si="60"/>
        <v>0</v>
      </c>
      <c r="CU57" s="41">
        <f t="shared" si="61"/>
        <v>0</v>
      </c>
      <c r="CV57" s="41">
        <f t="shared" si="62"/>
        <v>0</v>
      </c>
      <c r="CW57" s="41">
        <f t="shared" si="63"/>
        <v>0</v>
      </c>
      <c r="CX57" s="41">
        <f t="shared" si="64"/>
        <v>0</v>
      </c>
      <c r="CY57" s="41">
        <f t="shared" si="65"/>
        <v>0</v>
      </c>
      <c r="CZ57" s="41">
        <f t="shared" si="66"/>
        <v>0</v>
      </c>
      <c r="DA57" s="41">
        <f t="shared" si="67"/>
        <v>1</v>
      </c>
      <c r="DB57" s="41">
        <f t="shared" ref="DB57:DB74" si="77">AM57+BV57</f>
        <v>0</v>
      </c>
      <c r="DC57" s="41">
        <f t="shared" si="68"/>
        <v>0</v>
      </c>
      <c r="DD57" s="41">
        <f t="shared" si="69"/>
        <v>0</v>
      </c>
      <c r="DE57" s="41">
        <f t="shared" si="70"/>
        <v>0</v>
      </c>
      <c r="DF57" s="41">
        <f t="shared" si="71"/>
        <v>0</v>
      </c>
      <c r="DG57" s="41">
        <f t="shared" si="72"/>
        <v>0</v>
      </c>
      <c r="DH57" s="41" t="s">
        <v>160</v>
      </c>
      <c r="DI57" s="41">
        <f t="shared" si="50"/>
        <v>0</v>
      </c>
      <c r="DJ57" s="41">
        <f t="shared" si="46"/>
        <v>0</v>
      </c>
      <c r="DK57" s="41">
        <f t="shared" si="73"/>
        <v>0</v>
      </c>
      <c r="DL57" s="41">
        <f t="shared" si="74"/>
        <v>0</v>
      </c>
      <c r="DM57" s="41">
        <f t="shared" si="75"/>
        <v>0</v>
      </c>
      <c r="DN57" s="41" t="s">
        <v>160</v>
      </c>
      <c r="DO57" s="41">
        <f t="shared" si="76"/>
        <v>0</v>
      </c>
      <c r="DP57" s="41" t="s">
        <v>160</v>
      </c>
      <c r="DQ57" s="57">
        <f t="shared" si="31"/>
        <v>2</v>
      </c>
      <c r="DR57" s="41">
        <f t="shared" si="32"/>
        <v>0</v>
      </c>
      <c r="DS57" s="58">
        <f t="shared" si="33"/>
        <v>2</v>
      </c>
      <c r="DT57" s="92"/>
    </row>
    <row r="58" spans="1:124" s="8" customFormat="1" ht="48" customHeight="1" x14ac:dyDescent="0.2">
      <c r="A58" s="79"/>
      <c r="B58" s="82" t="s">
        <v>181</v>
      </c>
      <c r="C58" s="82" t="s">
        <v>188</v>
      </c>
      <c r="D58" s="77"/>
      <c r="E58" s="25" t="s">
        <v>111</v>
      </c>
      <c r="F58" s="26">
        <v>19001441</v>
      </c>
      <c r="G58" s="27" t="s">
        <v>173</v>
      </c>
      <c r="H58" s="27" t="s">
        <v>112</v>
      </c>
      <c r="I58" s="109">
        <v>6</v>
      </c>
      <c r="J58" s="110">
        <v>14</v>
      </c>
      <c r="K58" s="15">
        <v>0</v>
      </c>
      <c r="L58" s="16">
        <v>7</v>
      </c>
      <c r="M58" s="14">
        <v>14</v>
      </c>
      <c r="N58" s="14">
        <v>0</v>
      </c>
      <c r="O58" s="17">
        <v>0</v>
      </c>
      <c r="P58" s="18"/>
      <c r="Q58" s="9"/>
      <c r="R58" s="19"/>
      <c r="S58" s="102">
        <f t="shared" si="3"/>
        <v>6</v>
      </c>
      <c r="T58" s="100">
        <f t="shared" si="4"/>
        <v>14</v>
      </c>
      <c r="U58" s="101">
        <f t="shared" si="5"/>
        <v>0</v>
      </c>
      <c r="V58" s="43">
        <v>4</v>
      </c>
      <c r="W58" s="44">
        <v>0</v>
      </c>
      <c r="X58" s="44">
        <v>2</v>
      </c>
      <c r="Y58" s="44">
        <v>0</v>
      </c>
      <c r="Z58" s="44">
        <v>0</v>
      </c>
      <c r="AA58" s="44">
        <v>0</v>
      </c>
      <c r="AB58" s="45">
        <v>8</v>
      </c>
      <c r="AC58" s="45">
        <v>0</v>
      </c>
      <c r="AD58" s="45">
        <v>3</v>
      </c>
      <c r="AE58" s="45">
        <v>0</v>
      </c>
      <c r="AF58" s="45">
        <v>0</v>
      </c>
      <c r="AG58" s="45">
        <v>0</v>
      </c>
      <c r="AH58" s="45">
        <v>5</v>
      </c>
      <c r="AI58" s="45">
        <v>0</v>
      </c>
      <c r="AJ58" s="45">
        <v>0</v>
      </c>
      <c r="AK58" s="45">
        <v>0</v>
      </c>
      <c r="AL58" s="45">
        <v>2</v>
      </c>
      <c r="AM58" s="45">
        <v>0</v>
      </c>
      <c r="AN58" s="45">
        <v>0</v>
      </c>
      <c r="AO58" s="45">
        <v>0</v>
      </c>
      <c r="AP58" s="45">
        <v>0</v>
      </c>
      <c r="AQ58" s="45">
        <v>0</v>
      </c>
      <c r="AR58" s="45">
        <v>1</v>
      </c>
      <c r="AS58" s="45">
        <v>0</v>
      </c>
      <c r="AT58" s="45">
        <v>0</v>
      </c>
      <c r="AU58" s="45">
        <v>0</v>
      </c>
      <c r="AV58" s="45">
        <v>0</v>
      </c>
      <c r="AW58" s="45">
        <v>0</v>
      </c>
      <c r="AX58" s="45">
        <v>1</v>
      </c>
      <c r="AY58" s="45">
        <v>0</v>
      </c>
      <c r="AZ58" s="45">
        <v>0</v>
      </c>
      <c r="BA58" s="46">
        <v>1</v>
      </c>
      <c r="BB58" s="53">
        <f t="shared" si="6"/>
        <v>26</v>
      </c>
      <c r="BC58" s="54">
        <f t="shared" si="48"/>
        <v>1</v>
      </c>
      <c r="BD58" s="55">
        <f t="shared" si="49"/>
        <v>27</v>
      </c>
      <c r="BE58" s="32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76"/>
      <c r="CK58" s="57">
        <f t="shared" si="51"/>
        <v>4</v>
      </c>
      <c r="CL58" s="41">
        <f t="shared" si="52"/>
        <v>0</v>
      </c>
      <c r="CM58" s="41">
        <f t="shared" si="53"/>
        <v>2</v>
      </c>
      <c r="CN58" s="41">
        <f t="shared" si="54"/>
        <v>0</v>
      </c>
      <c r="CO58" s="41">
        <f t="shared" si="55"/>
        <v>0</v>
      </c>
      <c r="CP58" s="41">
        <f t="shared" si="56"/>
        <v>0</v>
      </c>
      <c r="CQ58" s="41">
        <f t="shared" si="57"/>
        <v>8</v>
      </c>
      <c r="CR58" s="41">
        <f t="shared" si="58"/>
        <v>0</v>
      </c>
      <c r="CS58" s="41">
        <f t="shared" si="59"/>
        <v>3</v>
      </c>
      <c r="CT58" s="41">
        <f t="shared" si="60"/>
        <v>0</v>
      </c>
      <c r="CU58" s="41">
        <f t="shared" si="61"/>
        <v>0</v>
      </c>
      <c r="CV58" s="41">
        <f t="shared" si="62"/>
        <v>0</v>
      </c>
      <c r="CW58" s="41">
        <f t="shared" si="63"/>
        <v>5</v>
      </c>
      <c r="CX58" s="41">
        <f t="shared" si="64"/>
        <v>0</v>
      </c>
      <c r="CY58" s="41">
        <f t="shared" si="65"/>
        <v>0</v>
      </c>
      <c r="CZ58" s="41">
        <f t="shared" si="66"/>
        <v>0</v>
      </c>
      <c r="DA58" s="41">
        <f t="shared" si="67"/>
        <v>2</v>
      </c>
      <c r="DB58" s="41">
        <f t="shared" si="77"/>
        <v>0</v>
      </c>
      <c r="DC58" s="41">
        <f t="shared" si="68"/>
        <v>0</v>
      </c>
      <c r="DD58" s="41">
        <f t="shared" si="69"/>
        <v>0</v>
      </c>
      <c r="DE58" s="41">
        <f t="shared" si="70"/>
        <v>0</v>
      </c>
      <c r="DF58" s="41">
        <f t="shared" si="71"/>
        <v>0</v>
      </c>
      <c r="DG58" s="41">
        <f t="shared" si="72"/>
        <v>1</v>
      </c>
      <c r="DH58" s="41">
        <f t="shared" ref="DH58:DH66" si="78">AS58+CB58</f>
        <v>0</v>
      </c>
      <c r="DI58" s="41">
        <f t="shared" si="50"/>
        <v>0</v>
      </c>
      <c r="DJ58" s="41">
        <f t="shared" si="46"/>
        <v>0</v>
      </c>
      <c r="DK58" s="41">
        <f t="shared" si="73"/>
        <v>0</v>
      </c>
      <c r="DL58" s="41">
        <f t="shared" si="74"/>
        <v>0</v>
      </c>
      <c r="DM58" s="41">
        <f t="shared" si="75"/>
        <v>1</v>
      </c>
      <c r="DN58" s="41">
        <f t="shared" ref="DN58:DN83" si="79">AY58+CH58</f>
        <v>0</v>
      </c>
      <c r="DO58" s="41">
        <f t="shared" si="76"/>
        <v>0</v>
      </c>
      <c r="DP58" s="41">
        <f>BA58+CJ58</f>
        <v>1</v>
      </c>
      <c r="DQ58" s="57">
        <f t="shared" si="31"/>
        <v>26</v>
      </c>
      <c r="DR58" s="41">
        <f t="shared" si="32"/>
        <v>1</v>
      </c>
      <c r="DS58" s="58">
        <f t="shared" si="33"/>
        <v>27</v>
      </c>
      <c r="DT58" s="97"/>
    </row>
    <row r="59" spans="1:124" s="8" customFormat="1" ht="40.5" customHeight="1" x14ac:dyDescent="0.2">
      <c r="A59" s="78"/>
      <c r="B59" s="82" t="s">
        <v>181</v>
      </c>
      <c r="C59" s="82" t="s">
        <v>188</v>
      </c>
      <c r="D59" s="77"/>
      <c r="E59" s="25" t="s">
        <v>111</v>
      </c>
      <c r="F59" s="26">
        <v>19008061</v>
      </c>
      <c r="G59" s="27" t="s">
        <v>173</v>
      </c>
      <c r="H59" s="27" t="s">
        <v>113</v>
      </c>
      <c r="I59" s="109">
        <v>7</v>
      </c>
      <c r="J59" s="110">
        <v>15</v>
      </c>
      <c r="K59" s="15">
        <v>0</v>
      </c>
      <c r="L59" s="16">
        <v>7</v>
      </c>
      <c r="M59" s="14">
        <v>15</v>
      </c>
      <c r="N59" s="14">
        <v>0</v>
      </c>
      <c r="O59" s="17">
        <v>0</v>
      </c>
      <c r="P59" s="18"/>
      <c r="Q59" s="9"/>
      <c r="R59" s="19"/>
      <c r="S59" s="102">
        <f t="shared" si="3"/>
        <v>7</v>
      </c>
      <c r="T59" s="100">
        <f t="shared" si="4"/>
        <v>15</v>
      </c>
      <c r="U59" s="101">
        <f t="shared" si="5"/>
        <v>0</v>
      </c>
      <c r="V59" s="43">
        <v>4</v>
      </c>
      <c r="W59" s="44">
        <v>0</v>
      </c>
      <c r="X59" s="44">
        <v>3</v>
      </c>
      <c r="Y59" s="44">
        <v>0</v>
      </c>
      <c r="Z59" s="44">
        <v>0</v>
      </c>
      <c r="AA59" s="44">
        <v>0</v>
      </c>
      <c r="AB59" s="45">
        <v>10</v>
      </c>
      <c r="AC59" s="45">
        <v>0</v>
      </c>
      <c r="AD59" s="45">
        <v>3</v>
      </c>
      <c r="AE59" s="45">
        <v>0</v>
      </c>
      <c r="AF59" s="45">
        <v>0</v>
      </c>
      <c r="AG59" s="45">
        <v>0</v>
      </c>
      <c r="AH59" s="45">
        <v>5</v>
      </c>
      <c r="AI59" s="45">
        <v>0</v>
      </c>
      <c r="AJ59" s="45">
        <v>0</v>
      </c>
      <c r="AK59" s="45">
        <v>0</v>
      </c>
      <c r="AL59" s="45">
        <v>2</v>
      </c>
      <c r="AM59" s="45">
        <v>0</v>
      </c>
      <c r="AN59" s="45">
        <v>0</v>
      </c>
      <c r="AO59" s="45">
        <v>0</v>
      </c>
      <c r="AP59" s="45">
        <v>0</v>
      </c>
      <c r="AQ59" s="45">
        <v>0</v>
      </c>
      <c r="AR59" s="45">
        <v>1</v>
      </c>
      <c r="AS59" s="45">
        <v>0</v>
      </c>
      <c r="AT59" s="45">
        <v>0</v>
      </c>
      <c r="AU59" s="45">
        <v>0</v>
      </c>
      <c r="AV59" s="45">
        <v>0</v>
      </c>
      <c r="AW59" s="45">
        <v>0</v>
      </c>
      <c r="AX59" s="45">
        <v>1</v>
      </c>
      <c r="AY59" s="45">
        <v>0</v>
      </c>
      <c r="AZ59" s="45">
        <v>0</v>
      </c>
      <c r="BA59" s="46" t="s">
        <v>160</v>
      </c>
      <c r="BB59" s="53">
        <f t="shared" si="6"/>
        <v>29</v>
      </c>
      <c r="BC59" s="54">
        <f t="shared" si="48"/>
        <v>0</v>
      </c>
      <c r="BD59" s="55">
        <f t="shared" si="49"/>
        <v>29</v>
      </c>
      <c r="BE59" s="33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56"/>
      <c r="CK59" s="57">
        <f t="shared" si="51"/>
        <v>4</v>
      </c>
      <c r="CL59" s="41">
        <f t="shared" si="52"/>
        <v>0</v>
      </c>
      <c r="CM59" s="41">
        <f t="shared" si="53"/>
        <v>3</v>
      </c>
      <c r="CN59" s="41">
        <f t="shared" si="54"/>
        <v>0</v>
      </c>
      <c r="CO59" s="41">
        <f t="shared" si="55"/>
        <v>0</v>
      </c>
      <c r="CP59" s="41">
        <f t="shared" si="56"/>
        <v>0</v>
      </c>
      <c r="CQ59" s="41">
        <f t="shared" si="57"/>
        <v>10</v>
      </c>
      <c r="CR59" s="41">
        <f t="shared" si="58"/>
        <v>0</v>
      </c>
      <c r="CS59" s="41">
        <f t="shared" si="59"/>
        <v>3</v>
      </c>
      <c r="CT59" s="41">
        <f t="shared" si="60"/>
        <v>0</v>
      </c>
      <c r="CU59" s="41">
        <f t="shared" si="61"/>
        <v>0</v>
      </c>
      <c r="CV59" s="41">
        <f t="shared" si="62"/>
        <v>0</v>
      </c>
      <c r="CW59" s="41">
        <f t="shared" si="63"/>
        <v>5</v>
      </c>
      <c r="CX59" s="41">
        <f t="shared" si="64"/>
        <v>0</v>
      </c>
      <c r="CY59" s="41">
        <f t="shared" si="65"/>
        <v>0</v>
      </c>
      <c r="CZ59" s="41">
        <f t="shared" si="66"/>
        <v>0</v>
      </c>
      <c r="DA59" s="41">
        <f t="shared" si="67"/>
        <v>2</v>
      </c>
      <c r="DB59" s="41">
        <f t="shared" si="77"/>
        <v>0</v>
      </c>
      <c r="DC59" s="41">
        <f t="shared" si="68"/>
        <v>0</v>
      </c>
      <c r="DD59" s="41">
        <f t="shared" si="69"/>
        <v>0</v>
      </c>
      <c r="DE59" s="41">
        <f t="shared" si="70"/>
        <v>0</v>
      </c>
      <c r="DF59" s="41">
        <f t="shared" si="71"/>
        <v>0</v>
      </c>
      <c r="DG59" s="41">
        <f t="shared" si="72"/>
        <v>1</v>
      </c>
      <c r="DH59" s="41">
        <f t="shared" si="78"/>
        <v>0</v>
      </c>
      <c r="DI59" s="41">
        <f t="shared" si="50"/>
        <v>0</v>
      </c>
      <c r="DJ59" s="41">
        <f t="shared" si="46"/>
        <v>0</v>
      </c>
      <c r="DK59" s="41">
        <f t="shared" si="73"/>
        <v>0</v>
      </c>
      <c r="DL59" s="41">
        <f t="shared" si="74"/>
        <v>0</v>
      </c>
      <c r="DM59" s="41">
        <f t="shared" si="75"/>
        <v>1</v>
      </c>
      <c r="DN59" s="41">
        <f t="shared" si="79"/>
        <v>0</v>
      </c>
      <c r="DO59" s="41">
        <f t="shared" si="76"/>
        <v>0</v>
      </c>
      <c r="DP59" s="41" t="s">
        <v>160</v>
      </c>
      <c r="DQ59" s="57">
        <f t="shared" si="31"/>
        <v>29</v>
      </c>
      <c r="DR59" s="41">
        <f t="shared" si="32"/>
        <v>0</v>
      </c>
      <c r="DS59" s="58">
        <f t="shared" si="33"/>
        <v>29</v>
      </c>
      <c r="DT59" s="97"/>
    </row>
    <row r="60" spans="1:124" s="8" customFormat="1" ht="33.75" customHeight="1" x14ac:dyDescent="0.2">
      <c r="A60" s="78"/>
      <c r="B60" s="82"/>
      <c r="C60" s="82"/>
      <c r="D60" s="77"/>
      <c r="E60" s="25" t="s">
        <v>114</v>
      </c>
      <c r="F60" s="26" t="s">
        <v>115</v>
      </c>
      <c r="G60" s="27" t="s">
        <v>173</v>
      </c>
      <c r="H60" s="27" t="s">
        <v>116</v>
      </c>
      <c r="I60" s="109">
        <v>5</v>
      </c>
      <c r="J60" s="110">
        <v>12</v>
      </c>
      <c r="K60" s="15">
        <v>0</v>
      </c>
      <c r="L60" s="16">
        <v>6</v>
      </c>
      <c r="M60" s="14">
        <v>12</v>
      </c>
      <c r="N60" s="14">
        <v>0</v>
      </c>
      <c r="O60" s="17">
        <v>0</v>
      </c>
      <c r="P60" s="18"/>
      <c r="Q60" s="9"/>
      <c r="R60" s="19"/>
      <c r="S60" s="102">
        <f t="shared" si="3"/>
        <v>5</v>
      </c>
      <c r="T60" s="100">
        <f t="shared" si="4"/>
        <v>12</v>
      </c>
      <c r="U60" s="101">
        <f t="shared" si="5"/>
        <v>0</v>
      </c>
      <c r="V60" s="43">
        <v>5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5">
        <v>11</v>
      </c>
      <c r="AC60" s="45">
        <v>0</v>
      </c>
      <c r="AD60" s="45">
        <v>0</v>
      </c>
      <c r="AE60" s="45">
        <v>0</v>
      </c>
      <c r="AF60" s="45">
        <v>0</v>
      </c>
      <c r="AG60" s="45">
        <v>0</v>
      </c>
      <c r="AH60" s="45">
        <v>3</v>
      </c>
      <c r="AI60" s="45">
        <v>0</v>
      </c>
      <c r="AJ60" s="45">
        <v>0</v>
      </c>
      <c r="AK60" s="45">
        <v>0</v>
      </c>
      <c r="AL60" s="45">
        <v>2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1</v>
      </c>
      <c r="AS60" s="45">
        <v>0</v>
      </c>
      <c r="AT60" s="45">
        <v>0</v>
      </c>
      <c r="AU60" s="45">
        <v>0</v>
      </c>
      <c r="AV60" s="45">
        <v>0</v>
      </c>
      <c r="AW60" s="45">
        <v>0</v>
      </c>
      <c r="AX60" s="45">
        <v>1</v>
      </c>
      <c r="AY60" s="45">
        <v>0</v>
      </c>
      <c r="AZ60" s="45">
        <v>0</v>
      </c>
      <c r="BA60" s="46">
        <v>1</v>
      </c>
      <c r="BB60" s="53">
        <f t="shared" si="6"/>
        <v>23</v>
      </c>
      <c r="BC60" s="54">
        <f t="shared" si="48"/>
        <v>1</v>
      </c>
      <c r="BD60" s="55">
        <f t="shared" si="49"/>
        <v>24</v>
      </c>
      <c r="BE60" s="33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56"/>
      <c r="CK60" s="57">
        <f t="shared" si="51"/>
        <v>5</v>
      </c>
      <c r="CL60" s="41">
        <f t="shared" si="52"/>
        <v>0</v>
      </c>
      <c r="CM60" s="41">
        <f t="shared" si="53"/>
        <v>0</v>
      </c>
      <c r="CN60" s="41">
        <f t="shared" si="54"/>
        <v>0</v>
      </c>
      <c r="CO60" s="41">
        <f t="shared" si="55"/>
        <v>0</v>
      </c>
      <c r="CP60" s="41">
        <f t="shared" si="56"/>
        <v>0</v>
      </c>
      <c r="CQ60" s="41">
        <f t="shared" si="57"/>
        <v>11</v>
      </c>
      <c r="CR60" s="41">
        <f t="shared" si="58"/>
        <v>0</v>
      </c>
      <c r="CS60" s="41">
        <f t="shared" si="59"/>
        <v>0</v>
      </c>
      <c r="CT60" s="41">
        <f t="shared" si="60"/>
        <v>0</v>
      </c>
      <c r="CU60" s="41">
        <f t="shared" si="61"/>
        <v>0</v>
      </c>
      <c r="CV60" s="41">
        <f t="shared" si="62"/>
        <v>0</v>
      </c>
      <c r="CW60" s="41">
        <f t="shared" si="63"/>
        <v>3</v>
      </c>
      <c r="CX60" s="41">
        <f t="shared" si="64"/>
        <v>0</v>
      </c>
      <c r="CY60" s="41">
        <f t="shared" si="65"/>
        <v>0</v>
      </c>
      <c r="CZ60" s="41">
        <f t="shared" si="66"/>
        <v>0</v>
      </c>
      <c r="DA60" s="41">
        <f t="shared" si="67"/>
        <v>2</v>
      </c>
      <c r="DB60" s="41">
        <f t="shared" si="77"/>
        <v>0</v>
      </c>
      <c r="DC60" s="41">
        <f t="shared" si="68"/>
        <v>0</v>
      </c>
      <c r="DD60" s="41">
        <f t="shared" si="69"/>
        <v>0</v>
      </c>
      <c r="DE60" s="41">
        <f t="shared" si="70"/>
        <v>0</v>
      </c>
      <c r="DF60" s="41">
        <f t="shared" si="71"/>
        <v>0</v>
      </c>
      <c r="DG60" s="41">
        <f t="shared" si="72"/>
        <v>1</v>
      </c>
      <c r="DH60" s="41">
        <f t="shared" si="78"/>
        <v>0</v>
      </c>
      <c r="DI60" s="41">
        <f t="shared" si="50"/>
        <v>0</v>
      </c>
      <c r="DJ60" s="41">
        <f t="shared" si="46"/>
        <v>0</v>
      </c>
      <c r="DK60" s="41">
        <f t="shared" si="73"/>
        <v>0</v>
      </c>
      <c r="DL60" s="41">
        <f t="shared" si="74"/>
        <v>0</v>
      </c>
      <c r="DM60" s="41">
        <f t="shared" si="75"/>
        <v>1</v>
      </c>
      <c r="DN60" s="41">
        <f t="shared" si="79"/>
        <v>0</v>
      </c>
      <c r="DO60" s="41">
        <f t="shared" si="76"/>
        <v>0</v>
      </c>
      <c r="DP60" s="41">
        <f>BA60+CJ60</f>
        <v>1</v>
      </c>
      <c r="DQ60" s="57">
        <f t="shared" si="31"/>
        <v>23</v>
      </c>
      <c r="DR60" s="41">
        <f t="shared" si="32"/>
        <v>1</v>
      </c>
      <c r="DS60" s="58">
        <f t="shared" si="33"/>
        <v>24</v>
      </c>
      <c r="DT60" s="92"/>
    </row>
    <row r="61" spans="1:124" s="8" customFormat="1" ht="37.5" customHeight="1" x14ac:dyDescent="0.2">
      <c r="A61" s="79"/>
      <c r="B61" s="82" t="s">
        <v>180</v>
      </c>
      <c r="C61" s="82" t="s">
        <v>188</v>
      </c>
      <c r="D61" s="77"/>
      <c r="E61" s="25" t="s">
        <v>117</v>
      </c>
      <c r="F61" s="26">
        <v>19001593</v>
      </c>
      <c r="G61" s="27" t="s">
        <v>173</v>
      </c>
      <c r="H61" s="27" t="s">
        <v>118</v>
      </c>
      <c r="I61" s="109">
        <v>4</v>
      </c>
      <c r="J61" s="110">
        <v>11</v>
      </c>
      <c r="K61" s="15">
        <v>0</v>
      </c>
      <c r="L61" s="16">
        <v>5</v>
      </c>
      <c r="M61" s="14">
        <v>12</v>
      </c>
      <c r="N61" s="14">
        <v>0</v>
      </c>
      <c r="O61" s="17">
        <v>0</v>
      </c>
      <c r="P61" s="18"/>
      <c r="Q61" s="9">
        <v>1</v>
      </c>
      <c r="R61" s="19"/>
      <c r="S61" s="102">
        <f t="shared" si="3"/>
        <v>4</v>
      </c>
      <c r="T61" s="100">
        <f t="shared" si="4"/>
        <v>12</v>
      </c>
      <c r="U61" s="101">
        <f t="shared" si="5"/>
        <v>0</v>
      </c>
      <c r="V61" s="43">
        <v>3</v>
      </c>
      <c r="W61" s="44">
        <v>0</v>
      </c>
      <c r="X61" s="44">
        <v>1</v>
      </c>
      <c r="Y61" s="44">
        <v>0</v>
      </c>
      <c r="Z61" s="44">
        <v>0</v>
      </c>
      <c r="AA61" s="44">
        <v>0</v>
      </c>
      <c r="AB61" s="45">
        <v>7</v>
      </c>
      <c r="AC61" s="45">
        <v>0</v>
      </c>
      <c r="AD61" s="45">
        <v>2</v>
      </c>
      <c r="AE61" s="45">
        <v>0</v>
      </c>
      <c r="AF61" s="45">
        <v>0</v>
      </c>
      <c r="AG61" s="45">
        <v>0</v>
      </c>
      <c r="AH61" s="45">
        <v>4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2</v>
      </c>
      <c r="AO61" s="45">
        <v>0</v>
      </c>
      <c r="AP61" s="45">
        <v>0</v>
      </c>
      <c r="AQ61" s="45">
        <v>0</v>
      </c>
      <c r="AR61" s="45">
        <v>1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1</v>
      </c>
      <c r="AY61" s="45">
        <v>0</v>
      </c>
      <c r="AZ61" s="45">
        <v>0</v>
      </c>
      <c r="BA61" s="46">
        <v>1</v>
      </c>
      <c r="BB61" s="53">
        <f t="shared" si="6"/>
        <v>21</v>
      </c>
      <c r="BC61" s="54">
        <f t="shared" si="48"/>
        <v>1</v>
      </c>
      <c r="BD61" s="55">
        <f t="shared" si="49"/>
        <v>22</v>
      </c>
      <c r="BE61" s="33"/>
      <c r="BF61" s="31"/>
      <c r="BG61" s="31"/>
      <c r="BH61" s="31"/>
      <c r="BI61" s="31"/>
      <c r="BJ61" s="31"/>
      <c r="BK61" s="31">
        <v>1</v>
      </c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56"/>
      <c r="CK61" s="57">
        <f t="shared" si="51"/>
        <v>3</v>
      </c>
      <c r="CL61" s="41">
        <f t="shared" si="52"/>
        <v>0</v>
      </c>
      <c r="CM61" s="41">
        <f t="shared" si="53"/>
        <v>1</v>
      </c>
      <c r="CN61" s="41">
        <f t="shared" si="54"/>
        <v>0</v>
      </c>
      <c r="CO61" s="41">
        <f t="shared" si="55"/>
        <v>0</v>
      </c>
      <c r="CP61" s="41">
        <f t="shared" si="56"/>
        <v>0</v>
      </c>
      <c r="CQ61" s="41">
        <f t="shared" si="57"/>
        <v>8</v>
      </c>
      <c r="CR61" s="41">
        <f t="shared" si="58"/>
        <v>0</v>
      </c>
      <c r="CS61" s="41">
        <f t="shared" si="59"/>
        <v>2</v>
      </c>
      <c r="CT61" s="41">
        <f t="shared" si="60"/>
        <v>0</v>
      </c>
      <c r="CU61" s="41">
        <f t="shared" si="61"/>
        <v>0</v>
      </c>
      <c r="CV61" s="41">
        <f t="shared" si="62"/>
        <v>0</v>
      </c>
      <c r="CW61" s="41">
        <f t="shared" si="63"/>
        <v>4</v>
      </c>
      <c r="CX61" s="41">
        <f t="shared" si="64"/>
        <v>0</v>
      </c>
      <c r="CY61" s="41">
        <f t="shared" si="65"/>
        <v>0</v>
      </c>
      <c r="CZ61" s="41">
        <f t="shared" si="66"/>
        <v>0</v>
      </c>
      <c r="DA61" s="41">
        <f t="shared" si="67"/>
        <v>0</v>
      </c>
      <c r="DB61" s="41">
        <f t="shared" si="77"/>
        <v>0</v>
      </c>
      <c r="DC61" s="41">
        <f t="shared" si="68"/>
        <v>2</v>
      </c>
      <c r="DD61" s="41">
        <f t="shared" si="69"/>
        <v>0</v>
      </c>
      <c r="DE61" s="41">
        <f t="shared" si="70"/>
        <v>0</v>
      </c>
      <c r="DF61" s="41">
        <f t="shared" si="71"/>
        <v>0</v>
      </c>
      <c r="DG61" s="41">
        <f t="shared" si="72"/>
        <v>1</v>
      </c>
      <c r="DH61" s="41">
        <f t="shared" si="78"/>
        <v>0</v>
      </c>
      <c r="DI61" s="41">
        <f t="shared" si="50"/>
        <v>0</v>
      </c>
      <c r="DJ61" s="41">
        <f t="shared" si="46"/>
        <v>0</v>
      </c>
      <c r="DK61" s="41">
        <f t="shared" si="73"/>
        <v>0</v>
      </c>
      <c r="DL61" s="41">
        <f t="shared" si="74"/>
        <v>0</v>
      </c>
      <c r="DM61" s="41">
        <f t="shared" si="75"/>
        <v>1</v>
      </c>
      <c r="DN61" s="41">
        <f t="shared" si="79"/>
        <v>0</v>
      </c>
      <c r="DO61" s="41">
        <f t="shared" si="76"/>
        <v>0</v>
      </c>
      <c r="DP61" s="41">
        <f>BA61+CJ61</f>
        <v>1</v>
      </c>
      <c r="DQ61" s="57">
        <f t="shared" si="31"/>
        <v>22</v>
      </c>
      <c r="DR61" s="41">
        <f t="shared" si="32"/>
        <v>1</v>
      </c>
      <c r="DS61" s="58">
        <f t="shared" si="33"/>
        <v>23</v>
      </c>
      <c r="DT61" s="97"/>
    </row>
    <row r="62" spans="1:124" s="8" customFormat="1" ht="53.25" customHeight="1" x14ac:dyDescent="0.2">
      <c r="A62" s="78"/>
      <c r="B62" s="82"/>
      <c r="C62" s="82"/>
      <c r="D62" s="77"/>
      <c r="E62" s="25" t="s">
        <v>119</v>
      </c>
      <c r="F62" s="26" t="s">
        <v>120</v>
      </c>
      <c r="G62" s="27" t="s">
        <v>20</v>
      </c>
      <c r="H62" s="27" t="s">
        <v>197</v>
      </c>
      <c r="I62" s="109">
        <v>4</v>
      </c>
      <c r="J62" s="110">
        <v>8</v>
      </c>
      <c r="K62" s="15">
        <v>0</v>
      </c>
      <c r="L62" s="16">
        <v>3</v>
      </c>
      <c r="M62" s="14">
        <v>8</v>
      </c>
      <c r="N62" s="14">
        <v>0</v>
      </c>
      <c r="O62" s="17">
        <v>0</v>
      </c>
      <c r="P62" s="18"/>
      <c r="Q62" s="9"/>
      <c r="R62" s="19"/>
      <c r="S62" s="102">
        <f t="shared" si="3"/>
        <v>4</v>
      </c>
      <c r="T62" s="100">
        <f t="shared" si="4"/>
        <v>8</v>
      </c>
      <c r="U62" s="101">
        <f t="shared" si="5"/>
        <v>0</v>
      </c>
      <c r="V62" s="43">
        <v>4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5">
        <v>4</v>
      </c>
      <c r="AC62" s="45">
        <v>0</v>
      </c>
      <c r="AD62" s="45">
        <v>0</v>
      </c>
      <c r="AE62" s="45">
        <v>0</v>
      </c>
      <c r="AF62" s="45">
        <v>0</v>
      </c>
      <c r="AG62" s="45">
        <v>0</v>
      </c>
      <c r="AH62" s="45">
        <v>2</v>
      </c>
      <c r="AI62" s="45">
        <v>2</v>
      </c>
      <c r="AJ62" s="45">
        <v>0</v>
      </c>
      <c r="AK62" s="45">
        <v>0</v>
      </c>
      <c r="AL62" s="45">
        <v>0</v>
      </c>
      <c r="AM62" s="45">
        <v>2</v>
      </c>
      <c r="AN62" s="45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1</v>
      </c>
      <c r="AT62" s="45">
        <v>0</v>
      </c>
      <c r="AU62" s="45">
        <v>0</v>
      </c>
      <c r="AV62" s="45">
        <v>0</v>
      </c>
      <c r="AW62" s="45">
        <v>0</v>
      </c>
      <c r="AX62" s="45">
        <v>0</v>
      </c>
      <c r="AY62" s="45">
        <v>1</v>
      </c>
      <c r="AZ62" s="45">
        <v>0</v>
      </c>
      <c r="BA62" s="46">
        <v>1</v>
      </c>
      <c r="BB62" s="53">
        <f t="shared" si="6"/>
        <v>10</v>
      </c>
      <c r="BC62" s="54">
        <f t="shared" si="48"/>
        <v>7</v>
      </c>
      <c r="BD62" s="55">
        <f t="shared" si="49"/>
        <v>17</v>
      </c>
      <c r="BE62" s="33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56"/>
      <c r="CK62" s="57">
        <f t="shared" si="51"/>
        <v>4</v>
      </c>
      <c r="CL62" s="41">
        <f t="shared" si="52"/>
        <v>0</v>
      </c>
      <c r="CM62" s="41">
        <f t="shared" si="53"/>
        <v>0</v>
      </c>
      <c r="CN62" s="41">
        <f t="shared" si="54"/>
        <v>0</v>
      </c>
      <c r="CO62" s="41">
        <f t="shared" si="55"/>
        <v>0</v>
      </c>
      <c r="CP62" s="41">
        <f t="shared" si="56"/>
        <v>0</v>
      </c>
      <c r="CQ62" s="41">
        <f t="shared" si="57"/>
        <v>4</v>
      </c>
      <c r="CR62" s="41">
        <f t="shared" si="58"/>
        <v>0</v>
      </c>
      <c r="CS62" s="41">
        <f t="shared" si="59"/>
        <v>0</v>
      </c>
      <c r="CT62" s="41">
        <f t="shared" si="60"/>
        <v>0</v>
      </c>
      <c r="CU62" s="41">
        <f t="shared" si="61"/>
        <v>0</v>
      </c>
      <c r="CV62" s="41">
        <f t="shared" si="62"/>
        <v>0</v>
      </c>
      <c r="CW62" s="41">
        <f t="shared" si="63"/>
        <v>2</v>
      </c>
      <c r="CX62" s="41">
        <f t="shared" si="64"/>
        <v>2</v>
      </c>
      <c r="CY62" s="41">
        <f t="shared" si="65"/>
        <v>0</v>
      </c>
      <c r="CZ62" s="41">
        <f t="shared" si="66"/>
        <v>0</v>
      </c>
      <c r="DA62" s="41">
        <f t="shared" si="67"/>
        <v>0</v>
      </c>
      <c r="DB62" s="41">
        <f t="shared" si="77"/>
        <v>2</v>
      </c>
      <c r="DC62" s="41">
        <f t="shared" si="68"/>
        <v>0</v>
      </c>
      <c r="DD62" s="41">
        <f t="shared" si="69"/>
        <v>0</v>
      </c>
      <c r="DE62" s="41">
        <f t="shared" si="70"/>
        <v>0</v>
      </c>
      <c r="DF62" s="41">
        <f t="shared" si="71"/>
        <v>0</v>
      </c>
      <c r="DG62" s="41">
        <f t="shared" si="72"/>
        <v>0</v>
      </c>
      <c r="DH62" s="41">
        <f t="shared" si="78"/>
        <v>1</v>
      </c>
      <c r="DI62" s="41">
        <f t="shared" si="50"/>
        <v>0</v>
      </c>
      <c r="DJ62" s="41">
        <f t="shared" si="46"/>
        <v>0</v>
      </c>
      <c r="DK62" s="41">
        <f t="shared" si="73"/>
        <v>0</v>
      </c>
      <c r="DL62" s="41">
        <f t="shared" si="74"/>
        <v>0</v>
      </c>
      <c r="DM62" s="41">
        <f t="shared" si="75"/>
        <v>0</v>
      </c>
      <c r="DN62" s="41">
        <f t="shared" si="79"/>
        <v>1</v>
      </c>
      <c r="DO62" s="41">
        <f t="shared" si="76"/>
        <v>0</v>
      </c>
      <c r="DP62" s="41">
        <f>BA62+CJ62</f>
        <v>1</v>
      </c>
      <c r="DQ62" s="57">
        <f t="shared" si="31"/>
        <v>10</v>
      </c>
      <c r="DR62" s="41">
        <f t="shared" si="32"/>
        <v>7</v>
      </c>
      <c r="DS62" s="58">
        <f t="shared" si="33"/>
        <v>17</v>
      </c>
      <c r="DT62" s="92"/>
    </row>
    <row r="63" spans="1:124" s="8" customFormat="1" ht="45" customHeight="1" x14ac:dyDescent="0.2">
      <c r="A63" s="79"/>
      <c r="B63" s="82" t="s">
        <v>222</v>
      </c>
      <c r="C63" s="82" t="s">
        <v>190</v>
      </c>
      <c r="D63" s="77"/>
      <c r="E63" s="25" t="s">
        <v>162</v>
      </c>
      <c r="F63" s="26">
        <v>19008681</v>
      </c>
      <c r="G63" s="27" t="s">
        <v>173</v>
      </c>
      <c r="H63" s="27" t="s">
        <v>104</v>
      </c>
      <c r="I63" s="109">
        <v>5</v>
      </c>
      <c r="J63" s="110">
        <v>11</v>
      </c>
      <c r="K63" s="15">
        <v>0</v>
      </c>
      <c r="L63" s="16">
        <v>5</v>
      </c>
      <c r="M63" s="14">
        <v>13</v>
      </c>
      <c r="N63" s="14">
        <v>0</v>
      </c>
      <c r="O63" s="17">
        <v>0</v>
      </c>
      <c r="P63" s="18"/>
      <c r="Q63" s="9">
        <v>1</v>
      </c>
      <c r="R63" s="19"/>
      <c r="S63" s="102">
        <f t="shared" si="3"/>
        <v>5</v>
      </c>
      <c r="T63" s="100">
        <f t="shared" si="4"/>
        <v>12</v>
      </c>
      <c r="U63" s="101">
        <f t="shared" si="5"/>
        <v>0</v>
      </c>
      <c r="V63" s="43">
        <v>5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5">
        <v>10</v>
      </c>
      <c r="AC63" s="45">
        <v>0</v>
      </c>
      <c r="AD63" s="45">
        <v>0</v>
      </c>
      <c r="AE63" s="45">
        <v>0</v>
      </c>
      <c r="AF63" s="45">
        <v>0</v>
      </c>
      <c r="AG63" s="45">
        <v>0</v>
      </c>
      <c r="AH63" s="45">
        <v>3</v>
      </c>
      <c r="AI63" s="45">
        <v>0</v>
      </c>
      <c r="AJ63" s="45">
        <v>0</v>
      </c>
      <c r="AK63" s="45">
        <v>0</v>
      </c>
      <c r="AL63" s="45">
        <v>2</v>
      </c>
      <c r="AM63" s="45">
        <v>0</v>
      </c>
      <c r="AN63" s="45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1</v>
      </c>
      <c r="AU63" s="45">
        <v>0</v>
      </c>
      <c r="AV63" s="45">
        <v>0</v>
      </c>
      <c r="AW63" s="45">
        <v>0</v>
      </c>
      <c r="AX63" s="45">
        <v>1</v>
      </c>
      <c r="AY63" s="45">
        <v>0</v>
      </c>
      <c r="AZ63" s="45">
        <v>0</v>
      </c>
      <c r="BA63" s="46" t="s">
        <v>160</v>
      </c>
      <c r="BB63" s="53">
        <f t="shared" si="6"/>
        <v>22</v>
      </c>
      <c r="BC63" s="54">
        <f t="shared" si="48"/>
        <v>0</v>
      </c>
      <c r="BD63" s="55">
        <f t="shared" si="49"/>
        <v>22</v>
      </c>
      <c r="BE63" s="33"/>
      <c r="BF63" s="31"/>
      <c r="BG63" s="31"/>
      <c r="BH63" s="31"/>
      <c r="BI63" s="31"/>
      <c r="BJ63" s="31"/>
      <c r="BK63" s="31">
        <v>1</v>
      </c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56"/>
      <c r="CK63" s="57">
        <f t="shared" si="51"/>
        <v>5</v>
      </c>
      <c r="CL63" s="41">
        <f t="shared" si="52"/>
        <v>0</v>
      </c>
      <c r="CM63" s="41">
        <f t="shared" si="53"/>
        <v>0</v>
      </c>
      <c r="CN63" s="41">
        <f t="shared" si="54"/>
        <v>0</v>
      </c>
      <c r="CO63" s="41">
        <f t="shared" si="55"/>
        <v>0</v>
      </c>
      <c r="CP63" s="41">
        <f t="shared" si="56"/>
        <v>0</v>
      </c>
      <c r="CQ63" s="41">
        <f t="shared" si="57"/>
        <v>11</v>
      </c>
      <c r="CR63" s="41">
        <f t="shared" si="58"/>
        <v>0</v>
      </c>
      <c r="CS63" s="41">
        <f t="shared" si="59"/>
        <v>0</v>
      </c>
      <c r="CT63" s="41">
        <f t="shared" si="60"/>
        <v>0</v>
      </c>
      <c r="CU63" s="41">
        <f t="shared" si="61"/>
        <v>0</v>
      </c>
      <c r="CV63" s="41">
        <f t="shared" si="62"/>
        <v>0</v>
      </c>
      <c r="CW63" s="41">
        <f t="shared" si="63"/>
        <v>3</v>
      </c>
      <c r="CX63" s="41">
        <f t="shared" si="64"/>
        <v>0</v>
      </c>
      <c r="CY63" s="41">
        <f t="shared" si="65"/>
        <v>0</v>
      </c>
      <c r="CZ63" s="41">
        <f t="shared" si="66"/>
        <v>0</v>
      </c>
      <c r="DA63" s="41">
        <f t="shared" si="67"/>
        <v>2</v>
      </c>
      <c r="DB63" s="41">
        <f t="shared" si="77"/>
        <v>0</v>
      </c>
      <c r="DC63" s="41">
        <f t="shared" si="68"/>
        <v>0</v>
      </c>
      <c r="DD63" s="41">
        <f t="shared" si="69"/>
        <v>0</v>
      </c>
      <c r="DE63" s="41">
        <f t="shared" si="70"/>
        <v>0</v>
      </c>
      <c r="DF63" s="41">
        <f t="shared" si="71"/>
        <v>0</v>
      </c>
      <c r="DG63" s="41">
        <f t="shared" si="72"/>
        <v>0</v>
      </c>
      <c r="DH63" s="41">
        <f t="shared" si="78"/>
        <v>0</v>
      </c>
      <c r="DI63" s="41">
        <f t="shared" si="50"/>
        <v>1</v>
      </c>
      <c r="DJ63" s="41">
        <f t="shared" si="46"/>
        <v>0</v>
      </c>
      <c r="DK63" s="41">
        <f t="shared" si="73"/>
        <v>0</v>
      </c>
      <c r="DL63" s="41">
        <f t="shared" si="74"/>
        <v>0</v>
      </c>
      <c r="DM63" s="41">
        <f t="shared" si="75"/>
        <v>1</v>
      </c>
      <c r="DN63" s="41">
        <f t="shared" si="79"/>
        <v>0</v>
      </c>
      <c r="DO63" s="41">
        <f t="shared" si="76"/>
        <v>0</v>
      </c>
      <c r="DP63" s="41" t="s">
        <v>160</v>
      </c>
      <c r="DQ63" s="57">
        <f t="shared" si="31"/>
        <v>23</v>
      </c>
      <c r="DR63" s="41">
        <f t="shared" si="32"/>
        <v>0</v>
      </c>
      <c r="DS63" s="58">
        <f t="shared" si="33"/>
        <v>23</v>
      </c>
      <c r="DT63" s="92"/>
    </row>
    <row r="64" spans="1:124" s="8" customFormat="1" ht="27.75" customHeight="1" x14ac:dyDescent="0.2">
      <c r="A64" s="79"/>
      <c r="B64" s="82" t="s">
        <v>220</v>
      </c>
      <c r="C64" s="82" t="s">
        <v>190</v>
      </c>
      <c r="D64" s="77" t="s">
        <v>199</v>
      </c>
      <c r="E64" s="25" t="s">
        <v>122</v>
      </c>
      <c r="F64" s="26" t="s">
        <v>123</v>
      </c>
      <c r="G64" s="27" t="s">
        <v>173</v>
      </c>
      <c r="H64" s="27" t="s">
        <v>124</v>
      </c>
      <c r="I64" s="109">
        <v>5</v>
      </c>
      <c r="J64" s="110">
        <v>12</v>
      </c>
      <c r="K64" s="15">
        <v>0</v>
      </c>
      <c r="L64" s="16">
        <v>6</v>
      </c>
      <c r="M64" s="14">
        <v>13</v>
      </c>
      <c r="N64" s="14">
        <v>0</v>
      </c>
      <c r="O64" s="17">
        <v>0</v>
      </c>
      <c r="P64" s="18"/>
      <c r="Q64" s="9">
        <v>1</v>
      </c>
      <c r="R64" s="19"/>
      <c r="S64" s="102">
        <f t="shared" si="3"/>
        <v>5</v>
      </c>
      <c r="T64" s="100">
        <f t="shared" si="4"/>
        <v>13</v>
      </c>
      <c r="U64" s="101">
        <f t="shared" si="5"/>
        <v>0</v>
      </c>
      <c r="V64" s="43">
        <v>5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5">
        <v>10</v>
      </c>
      <c r="AC64" s="45">
        <v>0</v>
      </c>
      <c r="AD64" s="45">
        <v>0</v>
      </c>
      <c r="AE64" s="45">
        <v>0</v>
      </c>
      <c r="AF64" s="45">
        <v>0</v>
      </c>
      <c r="AG64" s="45">
        <v>0</v>
      </c>
      <c r="AH64" s="45">
        <v>3</v>
      </c>
      <c r="AI64" s="45">
        <v>0</v>
      </c>
      <c r="AJ64" s="45">
        <v>1</v>
      </c>
      <c r="AK64" s="45">
        <v>0</v>
      </c>
      <c r="AL64" s="45">
        <v>2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1</v>
      </c>
      <c r="AS64" s="45">
        <v>0</v>
      </c>
      <c r="AT64" s="45">
        <v>0</v>
      </c>
      <c r="AU64" s="45">
        <v>0</v>
      </c>
      <c r="AV64" s="45">
        <v>0</v>
      </c>
      <c r="AW64" s="45">
        <v>0</v>
      </c>
      <c r="AX64" s="45">
        <v>1</v>
      </c>
      <c r="AY64" s="45">
        <v>0</v>
      </c>
      <c r="AZ64" s="45">
        <v>0</v>
      </c>
      <c r="BA64" s="46">
        <v>1</v>
      </c>
      <c r="BB64" s="53">
        <f t="shared" si="6"/>
        <v>23</v>
      </c>
      <c r="BC64" s="54">
        <f t="shared" si="48"/>
        <v>1</v>
      </c>
      <c r="BD64" s="55">
        <f t="shared" si="49"/>
        <v>24</v>
      </c>
      <c r="BE64" s="33"/>
      <c r="BF64" s="31"/>
      <c r="BG64" s="31"/>
      <c r="BH64" s="31"/>
      <c r="BI64" s="31"/>
      <c r="BJ64" s="31"/>
      <c r="BK64" s="31">
        <v>1</v>
      </c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56"/>
      <c r="CK64" s="57">
        <f t="shared" si="51"/>
        <v>5</v>
      </c>
      <c r="CL64" s="41">
        <f t="shared" si="52"/>
        <v>0</v>
      </c>
      <c r="CM64" s="41">
        <f t="shared" si="53"/>
        <v>0</v>
      </c>
      <c r="CN64" s="41">
        <f t="shared" si="54"/>
        <v>0</v>
      </c>
      <c r="CO64" s="41">
        <f t="shared" si="55"/>
        <v>0</v>
      </c>
      <c r="CP64" s="41">
        <f t="shared" si="56"/>
        <v>0</v>
      </c>
      <c r="CQ64" s="41">
        <f t="shared" si="57"/>
        <v>11</v>
      </c>
      <c r="CR64" s="41">
        <f t="shared" si="58"/>
        <v>0</v>
      </c>
      <c r="CS64" s="41">
        <f t="shared" si="59"/>
        <v>0</v>
      </c>
      <c r="CT64" s="41">
        <f t="shared" si="60"/>
        <v>0</v>
      </c>
      <c r="CU64" s="41">
        <f t="shared" si="61"/>
        <v>0</v>
      </c>
      <c r="CV64" s="41">
        <f t="shared" si="62"/>
        <v>0</v>
      </c>
      <c r="CW64" s="41">
        <f t="shared" si="63"/>
        <v>3</v>
      </c>
      <c r="CX64" s="41">
        <f t="shared" si="64"/>
        <v>0</v>
      </c>
      <c r="CY64" s="41">
        <f t="shared" si="65"/>
        <v>1</v>
      </c>
      <c r="CZ64" s="41">
        <f t="shared" si="66"/>
        <v>0</v>
      </c>
      <c r="DA64" s="41">
        <f t="shared" si="67"/>
        <v>2</v>
      </c>
      <c r="DB64" s="41">
        <f t="shared" si="77"/>
        <v>0</v>
      </c>
      <c r="DC64" s="41">
        <f t="shared" si="68"/>
        <v>0</v>
      </c>
      <c r="DD64" s="41">
        <f t="shared" si="69"/>
        <v>0</v>
      </c>
      <c r="DE64" s="41">
        <f t="shared" si="70"/>
        <v>0</v>
      </c>
      <c r="DF64" s="41">
        <f t="shared" si="71"/>
        <v>0</v>
      </c>
      <c r="DG64" s="41">
        <f t="shared" si="72"/>
        <v>1</v>
      </c>
      <c r="DH64" s="41">
        <f t="shared" si="78"/>
        <v>0</v>
      </c>
      <c r="DI64" s="41">
        <f t="shared" si="50"/>
        <v>0</v>
      </c>
      <c r="DJ64" s="41">
        <f t="shared" si="46"/>
        <v>0</v>
      </c>
      <c r="DK64" s="41">
        <f t="shared" si="73"/>
        <v>0</v>
      </c>
      <c r="DL64" s="41">
        <f t="shared" si="74"/>
        <v>0</v>
      </c>
      <c r="DM64" s="41">
        <f t="shared" si="75"/>
        <v>1</v>
      </c>
      <c r="DN64" s="41">
        <f t="shared" si="79"/>
        <v>0</v>
      </c>
      <c r="DO64" s="41">
        <f t="shared" si="76"/>
        <v>0</v>
      </c>
      <c r="DP64" s="41">
        <f>BA64+CJ64</f>
        <v>1</v>
      </c>
      <c r="DQ64" s="57">
        <f t="shared" si="31"/>
        <v>24</v>
      </c>
      <c r="DR64" s="41">
        <f t="shared" si="32"/>
        <v>1</v>
      </c>
      <c r="DS64" s="58">
        <f t="shared" si="33"/>
        <v>25</v>
      </c>
      <c r="DT64" s="92"/>
    </row>
    <row r="65" spans="1:124" s="21" customFormat="1" ht="49.5" customHeight="1" x14ac:dyDescent="0.2">
      <c r="A65" s="79"/>
      <c r="B65" s="82"/>
      <c r="C65" s="82"/>
      <c r="D65" s="77"/>
      <c r="E65" s="25" t="s">
        <v>125</v>
      </c>
      <c r="F65" s="26">
        <v>19003504</v>
      </c>
      <c r="G65" s="27" t="s">
        <v>20</v>
      </c>
      <c r="H65" s="27" t="s">
        <v>126</v>
      </c>
      <c r="I65" s="109">
        <v>0</v>
      </c>
      <c r="J65" s="110">
        <v>1</v>
      </c>
      <c r="K65" s="15">
        <v>0</v>
      </c>
      <c r="L65" s="16">
        <v>0</v>
      </c>
      <c r="M65" s="14">
        <v>1</v>
      </c>
      <c r="N65" s="14">
        <v>0</v>
      </c>
      <c r="O65" s="17">
        <v>0</v>
      </c>
      <c r="P65" s="18"/>
      <c r="Q65" s="9"/>
      <c r="R65" s="19"/>
      <c r="S65" s="102">
        <f t="shared" si="3"/>
        <v>0</v>
      </c>
      <c r="T65" s="100">
        <f t="shared" si="4"/>
        <v>1</v>
      </c>
      <c r="U65" s="101">
        <f t="shared" si="5"/>
        <v>0</v>
      </c>
      <c r="V65" s="43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1</v>
      </c>
      <c r="AZ65" s="45">
        <v>0</v>
      </c>
      <c r="BA65" s="46">
        <v>0</v>
      </c>
      <c r="BB65" s="53">
        <f t="shared" si="6"/>
        <v>0</v>
      </c>
      <c r="BC65" s="54">
        <f t="shared" si="48"/>
        <v>1</v>
      </c>
      <c r="BD65" s="55">
        <f t="shared" si="49"/>
        <v>1</v>
      </c>
      <c r="BE65" s="33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56"/>
      <c r="CK65" s="57">
        <f t="shared" si="51"/>
        <v>0</v>
      </c>
      <c r="CL65" s="41">
        <f t="shared" si="52"/>
        <v>0</v>
      </c>
      <c r="CM65" s="41">
        <f t="shared" si="53"/>
        <v>0</v>
      </c>
      <c r="CN65" s="41">
        <f t="shared" si="54"/>
        <v>0</v>
      </c>
      <c r="CO65" s="41">
        <f t="shared" si="55"/>
        <v>0</v>
      </c>
      <c r="CP65" s="41">
        <f t="shared" si="56"/>
        <v>0</v>
      </c>
      <c r="CQ65" s="41">
        <f t="shared" si="57"/>
        <v>0</v>
      </c>
      <c r="CR65" s="41">
        <f t="shared" si="58"/>
        <v>0</v>
      </c>
      <c r="CS65" s="41">
        <f t="shared" si="59"/>
        <v>0</v>
      </c>
      <c r="CT65" s="41">
        <f t="shared" si="60"/>
        <v>0</v>
      </c>
      <c r="CU65" s="41">
        <f t="shared" si="61"/>
        <v>0</v>
      </c>
      <c r="CV65" s="41">
        <f t="shared" si="62"/>
        <v>0</v>
      </c>
      <c r="CW65" s="41">
        <f t="shared" si="63"/>
        <v>0</v>
      </c>
      <c r="CX65" s="41">
        <f t="shared" si="64"/>
        <v>0</v>
      </c>
      <c r="CY65" s="41">
        <f t="shared" si="65"/>
        <v>0</v>
      </c>
      <c r="CZ65" s="41">
        <f t="shared" si="66"/>
        <v>0</v>
      </c>
      <c r="DA65" s="41">
        <f t="shared" si="67"/>
        <v>0</v>
      </c>
      <c r="DB65" s="41">
        <f t="shared" si="77"/>
        <v>0</v>
      </c>
      <c r="DC65" s="41">
        <f t="shared" si="68"/>
        <v>0</v>
      </c>
      <c r="DD65" s="41">
        <f t="shared" si="69"/>
        <v>0</v>
      </c>
      <c r="DE65" s="41">
        <f t="shared" si="70"/>
        <v>0</v>
      </c>
      <c r="DF65" s="41">
        <f t="shared" si="71"/>
        <v>0</v>
      </c>
      <c r="DG65" s="41">
        <f t="shared" si="72"/>
        <v>0</v>
      </c>
      <c r="DH65" s="41">
        <f t="shared" si="78"/>
        <v>0</v>
      </c>
      <c r="DI65" s="41">
        <f t="shared" si="50"/>
        <v>0</v>
      </c>
      <c r="DJ65" s="41">
        <f t="shared" si="46"/>
        <v>0</v>
      </c>
      <c r="DK65" s="41">
        <f t="shared" si="73"/>
        <v>0</v>
      </c>
      <c r="DL65" s="41">
        <f t="shared" si="74"/>
        <v>0</v>
      </c>
      <c r="DM65" s="41">
        <f t="shared" si="75"/>
        <v>0</v>
      </c>
      <c r="DN65" s="41">
        <f t="shared" si="79"/>
        <v>1</v>
      </c>
      <c r="DO65" s="41">
        <f t="shared" si="76"/>
        <v>0</v>
      </c>
      <c r="DP65" s="41">
        <f>BA65+CJ65</f>
        <v>0</v>
      </c>
      <c r="DQ65" s="57">
        <f t="shared" si="31"/>
        <v>0</v>
      </c>
      <c r="DR65" s="41">
        <f t="shared" si="32"/>
        <v>1</v>
      </c>
      <c r="DS65" s="58">
        <f t="shared" si="33"/>
        <v>1</v>
      </c>
      <c r="DT65" s="92"/>
    </row>
    <row r="66" spans="1:124" s="8" customFormat="1" ht="45" customHeight="1" x14ac:dyDescent="0.2">
      <c r="A66" s="79"/>
      <c r="B66" s="82" t="s">
        <v>224</v>
      </c>
      <c r="C66" s="82" t="s">
        <v>190</v>
      </c>
      <c r="D66" s="77"/>
      <c r="E66" s="25" t="s">
        <v>127</v>
      </c>
      <c r="F66" s="26" t="s">
        <v>128</v>
      </c>
      <c r="G66" s="27" t="s">
        <v>173</v>
      </c>
      <c r="H66" s="27" t="s">
        <v>129</v>
      </c>
      <c r="I66" s="109">
        <v>3</v>
      </c>
      <c r="J66" s="110">
        <v>7</v>
      </c>
      <c r="K66" s="15">
        <v>0</v>
      </c>
      <c r="L66" s="16">
        <v>3</v>
      </c>
      <c r="M66" s="14">
        <v>8</v>
      </c>
      <c r="N66" s="14">
        <v>0</v>
      </c>
      <c r="O66" s="17">
        <v>0</v>
      </c>
      <c r="P66" s="18"/>
      <c r="Q66" s="9"/>
      <c r="R66" s="19"/>
      <c r="S66" s="102">
        <f t="shared" si="3"/>
        <v>3</v>
      </c>
      <c r="T66" s="100">
        <f t="shared" si="4"/>
        <v>7</v>
      </c>
      <c r="U66" s="101">
        <f t="shared" si="5"/>
        <v>0</v>
      </c>
      <c r="V66" s="43">
        <v>3</v>
      </c>
      <c r="W66" s="44">
        <v>0</v>
      </c>
      <c r="X66" s="44">
        <v>0</v>
      </c>
      <c r="Y66" s="44">
        <v>0</v>
      </c>
      <c r="Z66" s="44">
        <v>0</v>
      </c>
      <c r="AA66" s="44">
        <v>0</v>
      </c>
      <c r="AB66" s="45">
        <v>6</v>
      </c>
      <c r="AC66" s="45">
        <v>0</v>
      </c>
      <c r="AD66" s="45">
        <v>0</v>
      </c>
      <c r="AE66" s="45">
        <v>0</v>
      </c>
      <c r="AF66" s="45">
        <v>0</v>
      </c>
      <c r="AG66" s="45">
        <v>0</v>
      </c>
      <c r="AH66" s="45">
        <v>2</v>
      </c>
      <c r="AI66" s="45">
        <v>0</v>
      </c>
      <c r="AJ66" s="45">
        <v>0</v>
      </c>
      <c r="AK66" s="45">
        <v>0</v>
      </c>
      <c r="AL66" s="45">
        <v>1</v>
      </c>
      <c r="AM66" s="45">
        <v>0</v>
      </c>
      <c r="AN66" s="45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5">
        <v>0</v>
      </c>
      <c r="AV66" s="45">
        <v>0</v>
      </c>
      <c r="AW66" s="45">
        <v>0</v>
      </c>
      <c r="AX66" s="45">
        <v>1</v>
      </c>
      <c r="AY66" s="45">
        <v>0</v>
      </c>
      <c r="AZ66" s="45">
        <v>0</v>
      </c>
      <c r="BA66" s="46" t="s">
        <v>160</v>
      </c>
      <c r="BB66" s="53">
        <f t="shared" si="6"/>
        <v>13</v>
      </c>
      <c r="BC66" s="54">
        <f t="shared" si="48"/>
        <v>0</v>
      </c>
      <c r="BD66" s="55">
        <f t="shared" si="49"/>
        <v>13</v>
      </c>
      <c r="BE66" s="33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56"/>
      <c r="CK66" s="57">
        <f t="shared" si="51"/>
        <v>3</v>
      </c>
      <c r="CL66" s="41">
        <f t="shared" si="52"/>
        <v>0</v>
      </c>
      <c r="CM66" s="41">
        <f t="shared" si="53"/>
        <v>0</v>
      </c>
      <c r="CN66" s="41">
        <f t="shared" si="54"/>
        <v>0</v>
      </c>
      <c r="CO66" s="41">
        <f t="shared" si="55"/>
        <v>0</v>
      </c>
      <c r="CP66" s="41">
        <f t="shared" si="56"/>
        <v>0</v>
      </c>
      <c r="CQ66" s="41">
        <f t="shared" si="57"/>
        <v>6</v>
      </c>
      <c r="CR66" s="41">
        <f t="shared" si="58"/>
        <v>0</v>
      </c>
      <c r="CS66" s="41">
        <f t="shared" si="59"/>
        <v>0</v>
      </c>
      <c r="CT66" s="41">
        <f t="shared" si="60"/>
        <v>0</v>
      </c>
      <c r="CU66" s="41">
        <f t="shared" si="61"/>
        <v>0</v>
      </c>
      <c r="CV66" s="41">
        <f t="shared" si="62"/>
        <v>0</v>
      </c>
      <c r="CW66" s="41">
        <f t="shared" si="63"/>
        <v>2</v>
      </c>
      <c r="CX66" s="41">
        <f t="shared" si="64"/>
        <v>0</v>
      </c>
      <c r="CY66" s="41">
        <f t="shared" si="65"/>
        <v>0</v>
      </c>
      <c r="CZ66" s="41">
        <f t="shared" si="66"/>
        <v>0</v>
      </c>
      <c r="DA66" s="41">
        <f t="shared" si="67"/>
        <v>1</v>
      </c>
      <c r="DB66" s="41">
        <f t="shared" si="77"/>
        <v>0</v>
      </c>
      <c r="DC66" s="41">
        <f t="shared" si="68"/>
        <v>0</v>
      </c>
      <c r="DD66" s="41">
        <f t="shared" si="69"/>
        <v>0</v>
      </c>
      <c r="DE66" s="41">
        <f t="shared" si="70"/>
        <v>0</v>
      </c>
      <c r="DF66" s="41">
        <f t="shared" si="71"/>
        <v>0</v>
      </c>
      <c r="DG66" s="41">
        <f t="shared" si="72"/>
        <v>0</v>
      </c>
      <c r="DH66" s="41">
        <f t="shared" si="78"/>
        <v>0</v>
      </c>
      <c r="DI66" s="41">
        <f t="shared" si="50"/>
        <v>0</v>
      </c>
      <c r="DJ66" s="41">
        <f t="shared" si="46"/>
        <v>0</v>
      </c>
      <c r="DK66" s="41">
        <f t="shared" si="73"/>
        <v>0</v>
      </c>
      <c r="DL66" s="41">
        <f t="shared" si="74"/>
        <v>0</v>
      </c>
      <c r="DM66" s="41">
        <f t="shared" si="75"/>
        <v>1</v>
      </c>
      <c r="DN66" s="41">
        <f t="shared" si="79"/>
        <v>0</v>
      </c>
      <c r="DO66" s="41">
        <f t="shared" si="76"/>
        <v>0</v>
      </c>
      <c r="DP66" s="41" t="s">
        <v>160</v>
      </c>
      <c r="DQ66" s="57">
        <f t="shared" si="31"/>
        <v>13</v>
      </c>
      <c r="DR66" s="41">
        <f t="shared" si="32"/>
        <v>0</v>
      </c>
      <c r="DS66" s="58">
        <f t="shared" si="33"/>
        <v>13</v>
      </c>
      <c r="DT66" s="92"/>
    </row>
    <row r="67" spans="1:124" s="8" customFormat="1" ht="36" customHeight="1" x14ac:dyDescent="0.2">
      <c r="A67" s="79"/>
      <c r="B67" s="82"/>
      <c r="C67" s="83"/>
      <c r="D67" s="77"/>
      <c r="E67" s="25" t="s">
        <v>130</v>
      </c>
      <c r="F67" s="26">
        <v>19008691</v>
      </c>
      <c r="G67" s="27" t="s">
        <v>173</v>
      </c>
      <c r="H67" s="27" t="s">
        <v>131</v>
      </c>
      <c r="I67" s="109">
        <v>3</v>
      </c>
      <c r="J67" s="110">
        <v>6</v>
      </c>
      <c r="K67" s="15">
        <v>0</v>
      </c>
      <c r="L67" s="16">
        <v>3</v>
      </c>
      <c r="M67" s="14">
        <v>6</v>
      </c>
      <c r="N67" s="14">
        <v>0</v>
      </c>
      <c r="O67" s="17">
        <v>0</v>
      </c>
      <c r="P67" s="18"/>
      <c r="Q67" s="9"/>
      <c r="R67" s="19"/>
      <c r="S67" s="102">
        <f t="shared" si="3"/>
        <v>3</v>
      </c>
      <c r="T67" s="100">
        <f t="shared" si="4"/>
        <v>6</v>
      </c>
      <c r="U67" s="101">
        <f t="shared" si="5"/>
        <v>0</v>
      </c>
      <c r="V67" s="43">
        <v>3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  <c r="AB67" s="45">
        <v>4</v>
      </c>
      <c r="AC67" s="45">
        <v>0</v>
      </c>
      <c r="AD67" s="45">
        <v>1</v>
      </c>
      <c r="AE67" s="45">
        <v>0</v>
      </c>
      <c r="AF67" s="45">
        <v>0</v>
      </c>
      <c r="AG67" s="45">
        <v>0</v>
      </c>
      <c r="AH67" s="45">
        <v>2</v>
      </c>
      <c r="AI67" s="45">
        <v>0</v>
      </c>
      <c r="AJ67" s="45">
        <v>0</v>
      </c>
      <c r="AK67" s="45">
        <v>0</v>
      </c>
      <c r="AL67" s="45">
        <v>1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v>0</v>
      </c>
      <c r="AS67" s="45" t="s">
        <v>160</v>
      </c>
      <c r="AT67" s="45">
        <v>0</v>
      </c>
      <c r="AU67" s="45">
        <v>0</v>
      </c>
      <c r="AV67" s="45">
        <v>0</v>
      </c>
      <c r="AW67" s="45">
        <v>0</v>
      </c>
      <c r="AX67" s="45">
        <v>1</v>
      </c>
      <c r="AY67" s="45">
        <v>0</v>
      </c>
      <c r="AZ67" s="45">
        <v>0</v>
      </c>
      <c r="BA67" s="46" t="s">
        <v>160</v>
      </c>
      <c r="BB67" s="53">
        <f t="shared" si="6"/>
        <v>12</v>
      </c>
      <c r="BC67" s="54">
        <f t="shared" si="48"/>
        <v>0</v>
      </c>
      <c r="BD67" s="55">
        <f t="shared" si="49"/>
        <v>12</v>
      </c>
      <c r="BE67" s="33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56"/>
      <c r="CK67" s="57">
        <f t="shared" si="51"/>
        <v>3</v>
      </c>
      <c r="CL67" s="41">
        <f t="shared" si="52"/>
        <v>0</v>
      </c>
      <c r="CM67" s="41">
        <f t="shared" si="53"/>
        <v>0</v>
      </c>
      <c r="CN67" s="41">
        <f t="shared" si="54"/>
        <v>0</v>
      </c>
      <c r="CO67" s="41">
        <f t="shared" si="55"/>
        <v>0</v>
      </c>
      <c r="CP67" s="41">
        <f t="shared" si="56"/>
        <v>0</v>
      </c>
      <c r="CQ67" s="41">
        <f t="shared" si="57"/>
        <v>4</v>
      </c>
      <c r="CR67" s="41">
        <f t="shared" si="58"/>
        <v>0</v>
      </c>
      <c r="CS67" s="41">
        <f t="shared" si="59"/>
        <v>1</v>
      </c>
      <c r="CT67" s="41">
        <f t="shared" si="60"/>
        <v>0</v>
      </c>
      <c r="CU67" s="41">
        <f t="shared" si="61"/>
        <v>0</v>
      </c>
      <c r="CV67" s="41">
        <f t="shared" si="62"/>
        <v>0</v>
      </c>
      <c r="CW67" s="41">
        <f t="shared" si="63"/>
        <v>2</v>
      </c>
      <c r="CX67" s="41">
        <f t="shared" si="64"/>
        <v>0</v>
      </c>
      <c r="CY67" s="41">
        <f t="shared" si="65"/>
        <v>0</v>
      </c>
      <c r="CZ67" s="41">
        <f t="shared" si="66"/>
        <v>0</v>
      </c>
      <c r="DA67" s="41">
        <f t="shared" si="67"/>
        <v>1</v>
      </c>
      <c r="DB67" s="41">
        <f t="shared" si="77"/>
        <v>0</v>
      </c>
      <c r="DC67" s="41">
        <f t="shared" si="68"/>
        <v>0</v>
      </c>
      <c r="DD67" s="41">
        <f t="shared" si="69"/>
        <v>0</v>
      </c>
      <c r="DE67" s="41">
        <f t="shared" si="70"/>
        <v>0</v>
      </c>
      <c r="DF67" s="41">
        <f t="shared" si="71"/>
        <v>0</v>
      </c>
      <c r="DG67" s="41">
        <f t="shared" si="72"/>
        <v>0</v>
      </c>
      <c r="DH67" s="41" t="s">
        <v>160</v>
      </c>
      <c r="DI67" s="41">
        <f t="shared" si="50"/>
        <v>0</v>
      </c>
      <c r="DJ67" s="41">
        <f t="shared" si="46"/>
        <v>0</v>
      </c>
      <c r="DK67" s="41">
        <f t="shared" si="73"/>
        <v>0</v>
      </c>
      <c r="DL67" s="41">
        <f t="shared" si="74"/>
        <v>0</v>
      </c>
      <c r="DM67" s="41">
        <f t="shared" si="75"/>
        <v>1</v>
      </c>
      <c r="DN67" s="41">
        <f t="shared" si="79"/>
        <v>0</v>
      </c>
      <c r="DO67" s="41">
        <f t="shared" si="76"/>
        <v>0</v>
      </c>
      <c r="DP67" s="41" t="s">
        <v>160</v>
      </c>
      <c r="DQ67" s="57">
        <f t="shared" si="31"/>
        <v>12</v>
      </c>
      <c r="DR67" s="41">
        <f t="shared" si="32"/>
        <v>0</v>
      </c>
      <c r="DS67" s="58">
        <f t="shared" si="33"/>
        <v>12</v>
      </c>
      <c r="DT67" s="92"/>
    </row>
    <row r="68" spans="1:124" s="8" customFormat="1" ht="27.75" customHeight="1" x14ac:dyDescent="0.2">
      <c r="A68" s="78"/>
      <c r="B68" s="82"/>
      <c r="C68" s="82"/>
      <c r="D68" s="77"/>
      <c r="E68" s="25" t="s">
        <v>132</v>
      </c>
      <c r="F68" s="26" t="s">
        <v>133</v>
      </c>
      <c r="G68" s="27" t="s">
        <v>173</v>
      </c>
      <c r="H68" s="27" t="s">
        <v>134</v>
      </c>
      <c r="I68" s="109">
        <v>3</v>
      </c>
      <c r="J68" s="110">
        <v>6</v>
      </c>
      <c r="K68" s="15">
        <v>0</v>
      </c>
      <c r="L68" s="16">
        <v>3</v>
      </c>
      <c r="M68" s="14">
        <v>6</v>
      </c>
      <c r="N68" s="14">
        <v>0</v>
      </c>
      <c r="O68" s="17">
        <v>0</v>
      </c>
      <c r="P68" s="18"/>
      <c r="Q68" s="9"/>
      <c r="R68" s="19"/>
      <c r="S68" s="102">
        <f t="shared" si="3"/>
        <v>3</v>
      </c>
      <c r="T68" s="100">
        <f t="shared" si="4"/>
        <v>6</v>
      </c>
      <c r="U68" s="101">
        <f t="shared" si="5"/>
        <v>0</v>
      </c>
      <c r="V68" s="43">
        <v>3</v>
      </c>
      <c r="W68" s="44">
        <v>0</v>
      </c>
      <c r="X68" s="44">
        <v>0</v>
      </c>
      <c r="Y68" s="44">
        <v>0</v>
      </c>
      <c r="Z68" s="44">
        <v>0</v>
      </c>
      <c r="AA68" s="44">
        <v>0</v>
      </c>
      <c r="AB68" s="45">
        <v>5</v>
      </c>
      <c r="AC68" s="45">
        <v>0</v>
      </c>
      <c r="AD68" s="45">
        <v>0</v>
      </c>
      <c r="AE68" s="45">
        <v>0</v>
      </c>
      <c r="AF68" s="45">
        <v>0</v>
      </c>
      <c r="AG68" s="45">
        <v>0</v>
      </c>
      <c r="AH68" s="45">
        <v>2</v>
      </c>
      <c r="AI68" s="45">
        <v>0</v>
      </c>
      <c r="AJ68" s="45">
        <v>0</v>
      </c>
      <c r="AK68" s="45">
        <v>0</v>
      </c>
      <c r="AL68" s="45">
        <v>1</v>
      </c>
      <c r="AM68" s="45">
        <v>0</v>
      </c>
      <c r="AN68" s="45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1</v>
      </c>
      <c r="AT68" s="45">
        <v>0</v>
      </c>
      <c r="AU68" s="45">
        <v>0</v>
      </c>
      <c r="AV68" s="45">
        <v>0</v>
      </c>
      <c r="AW68" s="45">
        <v>0</v>
      </c>
      <c r="AX68" s="45">
        <v>1</v>
      </c>
      <c r="AY68" s="45">
        <v>0</v>
      </c>
      <c r="AZ68" s="45">
        <v>0</v>
      </c>
      <c r="BA68" s="46">
        <v>1</v>
      </c>
      <c r="BB68" s="53">
        <f t="shared" si="6"/>
        <v>12</v>
      </c>
      <c r="BC68" s="54">
        <f t="shared" si="48"/>
        <v>2</v>
      </c>
      <c r="BD68" s="55">
        <f t="shared" si="49"/>
        <v>14</v>
      </c>
      <c r="BE68" s="33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56"/>
      <c r="CK68" s="57">
        <f t="shared" si="51"/>
        <v>3</v>
      </c>
      <c r="CL68" s="41">
        <f t="shared" si="52"/>
        <v>0</v>
      </c>
      <c r="CM68" s="41">
        <f t="shared" si="53"/>
        <v>0</v>
      </c>
      <c r="CN68" s="41">
        <f t="shared" si="54"/>
        <v>0</v>
      </c>
      <c r="CO68" s="41">
        <f t="shared" si="55"/>
        <v>0</v>
      </c>
      <c r="CP68" s="41">
        <f t="shared" si="56"/>
        <v>0</v>
      </c>
      <c r="CQ68" s="41">
        <f t="shared" si="57"/>
        <v>5</v>
      </c>
      <c r="CR68" s="41">
        <f t="shared" si="58"/>
        <v>0</v>
      </c>
      <c r="CS68" s="41">
        <f t="shared" si="59"/>
        <v>0</v>
      </c>
      <c r="CT68" s="41">
        <f t="shared" si="60"/>
        <v>0</v>
      </c>
      <c r="CU68" s="41">
        <f t="shared" si="61"/>
        <v>0</v>
      </c>
      <c r="CV68" s="41">
        <f t="shared" si="62"/>
        <v>0</v>
      </c>
      <c r="CW68" s="41">
        <f t="shared" si="63"/>
        <v>2</v>
      </c>
      <c r="CX68" s="41">
        <f t="shared" si="64"/>
        <v>0</v>
      </c>
      <c r="CY68" s="41">
        <f t="shared" si="65"/>
        <v>0</v>
      </c>
      <c r="CZ68" s="41">
        <f t="shared" si="66"/>
        <v>0</v>
      </c>
      <c r="DA68" s="41">
        <f t="shared" si="67"/>
        <v>1</v>
      </c>
      <c r="DB68" s="41">
        <f t="shared" si="77"/>
        <v>0</v>
      </c>
      <c r="DC68" s="41">
        <f t="shared" si="68"/>
        <v>0</v>
      </c>
      <c r="DD68" s="41">
        <f t="shared" si="69"/>
        <v>0</v>
      </c>
      <c r="DE68" s="41">
        <f t="shared" si="70"/>
        <v>0</v>
      </c>
      <c r="DF68" s="41">
        <f t="shared" si="71"/>
        <v>0</v>
      </c>
      <c r="DG68" s="41">
        <f t="shared" si="72"/>
        <v>0</v>
      </c>
      <c r="DH68" s="41">
        <f>AS68+CB68</f>
        <v>1</v>
      </c>
      <c r="DI68" s="41">
        <f t="shared" si="50"/>
        <v>0</v>
      </c>
      <c r="DJ68" s="41">
        <f t="shared" ref="DJ68:DJ73" si="80">AU68+CD68</f>
        <v>0</v>
      </c>
      <c r="DK68" s="41">
        <f t="shared" si="73"/>
        <v>0</v>
      </c>
      <c r="DL68" s="41">
        <f t="shared" si="74"/>
        <v>0</v>
      </c>
      <c r="DM68" s="41">
        <f t="shared" si="75"/>
        <v>1</v>
      </c>
      <c r="DN68" s="41">
        <f t="shared" si="79"/>
        <v>0</v>
      </c>
      <c r="DO68" s="41">
        <f t="shared" si="76"/>
        <v>0</v>
      </c>
      <c r="DP68" s="41">
        <f>BA68+CJ68</f>
        <v>1</v>
      </c>
      <c r="DQ68" s="57">
        <f t="shared" si="31"/>
        <v>12</v>
      </c>
      <c r="DR68" s="41">
        <f t="shared" si="32"/>
        <v>2</v>
      </c>
      <c r="DS68" s="58">
        <f t="shared" si="33"/>
        <v>14</v>
      </c>
      <c r="DT68" s="92"/>
    </row>
    <row r="69" spans="1:124" s="8" customFormat="1" ht="31.5" customHeight="1" x14ac:dyDescent="0.2">
      <c r="A69" s="79"/>
      <c r="B69" s="82" t="s">
        <v>187</v>
      </c>
      <c r="C69" s="82" t="s">
        <v>188</v>
      </c>
      <c r="D69" s="77"/>
      <c r="E69" s="25" t="s">
        <v>135</v>
      </c>
      <c r="F69" s="26">
        <v>19002056</v>
      </c>
      <c r="G69" s="27" t="s">
        <v>173</v>
      </c>
      <c r="H69" s="27" t="s">
        <v>136</v>
      </c>
      <c r="I69" s="109">
        <v>3</v>
      </c>
      <c r="J69" s="110">
        <v>6</v>
      </c>
      <c r="K69" s="15">
        <v>0</v>
      </c>
      <c r="L69" s="16">
        <v>3</v>
      </c>
      <c r="M69" s="14">
        <v>6</v>
      </c>
      <c r="N69" s="14">
        <v>0</v>
      </c>
      <c r="O69" s="17">
        <v>0</v>
      </c>
      <c r="P69" s="18"/>
      <c r="Q69" s="9"/>
      <c r="R69" s="19"/>
      <c r="S69" s="102">
        <f t="shared" si="3"/>
        <v>3</v>
      </c>
      <c r="T69" s="100">
        <f t="shared" si="4"/>
        <v>6</v>
      </c>
      <c r="U69" s="101">
        <f t="shared" si="5"/>
        <v>0</v>
      </c>
      <c r="V69" s="43">
        <v>2</v>
      </c>
      <c r="W69" s="44">
        <v>0</v>
      </c>
      <c r="X69" s="44">
        <v>1</v>
      </c>
      <c r="Y69" s="44">
        <v>0</v>
      </c>
      <c r="Z69" s="44">
        <v>0</v>
      </c>
      <c r="AA69" s="44">
        <v>0</v>
      </c>
      <c r="AB69" s="45">
        <v>3</v>
      </c>
      <c r="AC69" s="45">
        <v>0</v>
      </c>
      <c r="AD69" s="45">
        <v>1</v>
      </c>
      <c r="AE69" s="45">
        <v>0</v>
      </c>
      <c r="AF69" s="45">
        <v>0</v>
      </c>
      <c r="AG69" s="45">
        <v>0</v>
      </c>
      <c r="AH69" s="45">
        <v>3</v>
      </c>
      <c r="AI69" s="45">
        <v>0</v>
      </c>
      <c r="AJ69" s="45">
        <v>0</v>
      </c>
      <c r="AK69" s="45">
        <v>0</v>
      </c>
      <c r="AL69" s="45">
        <v>1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1</v>
      </c>
      <c r="AT69" s="45">
        <v>0</v>
      </c>
      <c r="AU69" s="45">
        <v>0</v>
      </c>
      <c r="AV69" s="45">
        <v>0</v>
      </c>
      <c r="AW69" s="45">
        <v>0</v>
      </c>
      <c r="AX69" s="45">
        <v>1</v>
      </c>
      <c r="AY69" s="45">
        <v>0</v>
      </c>
      <c r="AZ69" s="45">
        <v>0</v>
      </c>
      <c r="BA69" s="46">
        <v>1</v>
      </c>
      <c r="BB69" s="53">
        <f t="shared" si="6"/>
        <v>12</v>
      </c>
      <c r="BC69" s="54">
        <f t="shared" si="48"/>
        <v>2</v>
      </c>
      <c r="BD69" s="55">
        <f t="shared" si="49"/>
        <v>14</v>
      </c>
      <c r="BE69" s="33"/>
      <c r="BF69" s="31"/>
      <c r="BG69" s="31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59"/>
      <c r="CK69" s="57">
        <f t="shared" si="51"/>
        <v>2</v>
      </c>
      <c r="CL69" s="41">
        <f t="shared" si="52"/>
        <v>0</v>
      </c>
      <c r="CM69" s="41">
        <f t="shared" si="53"/>
        <v>1</v>
      </c>
      <c r="CN69" s="41">
        <f t="shared" si="54"/>
        <v>0</v>
      </c>
      <c r="CO69" s="41">
        <f t="shared" si="55"/>
        <v>0</v>
      </c>
      <c r="CP69" s="41">
        <f t="shared" si="56"/>
        <v>0</v>
      </c>
      <c r="CQ69" s="41">
        <f t="shared" si="57"/>
        <v>3</v>
      </c>
      <c r="CR69" s="41">
        <f t="shared" si="58"/>
        <v>0</v>
      </c>
      <c r="CS69" s="41">
        <f t="shared" si="59"/>
        <v>1</v>
      </c>
      <c r="CT69" s="41">
        <f t="shared" si="60"/>
        <v>0</v>
      </c>
      <c r="CU69" s="41">
        <f t="shared" si="61"/>
        <v>0</v>
      </c>
      <c r="CV69" s="41">
        <f t="shared" si="62"/>
        <v>0</v>
      </c>
      <c r="CW69" s="41">
        <f t="shared" si="63"/>
        <v>3</v>
      </c>
      <c r="CX69" s="41">
        <f t="shared" si="64"/>
        <v>0</v>
      </c>
      <c r="CY69" s="41">
        <f t="shared" si="65"/>
        <v>0</v>
      </c>
      <c r="CZ69" s="41">
        <f t="shared" si="66"/>
        <v>0</v>
      </c>
      <c r="DA69" s="41">
        <f t="shared" si="67"/>
        <v>1</v>
      </c>
      <c r="DB69" s="41">
        <f t="shared" si="77"/>
        <v>0</v>
      </c>
      <c r="DC69" s="41">
        <f t="shared" si="68"/>
        <v>0</v>
      </c>
      <c r="DD69" s="41">
        <f t="shared" si="69"/>
        <v>0</v>
      </c>
      <c r="DE69" s="41">
        <f t="shared" si="70"/>
        <v>0</v>
      </c>
      <c r="DF69" s="41">
        <f t="shared" si="71"/>
        <v>0</v>
      </c>
      <c r="DG69" s="41">
        <f t="shared" si="72"/>
        <v>0</v>
      </c>
      <c r="DH69" s="41">
        <f>AS69+CB69</f>
        <v>1</v>
      </c>
      <c r="DI69" s="41">
        <f t="shared" si="50"/>
        <v>0</v>
      </c>
      <c r="DJ69" s="41">
        <f t="shared" si="80"/>
        <v>0</v>
      </c>
      <c r="DK69" s="41">
        <f t="shared" si="73"/>
        <v>0</v>
      </c>
      <c r="DL69" s="41">
        <f t="shared" si="74"/>
        <v>0</v>
      </c>
      <c r="DM69" s="41">
        <f t="shared" si="75"/>
        <v>1</v>
      </c>
      <c r="DN69" s="41">
        <f t="shared" si="79"/>
        <v>0</v>
      </c>
      <c r="DO69" s="41">
        <f t="shared" si="76"/>
        <v>0</v>
      </c>
      <c r="DP69" s="41">
        <f>BA69+CJ69</f>
        <v>1</v>
      </c>
      <c r="DQ69" s="57">
        <f t="shared" si="31"/>
        <v>12</v>
      </c>
      <c r="DR69" s="41">
        <f t="shared" si="32"/>
        <v>2</v>
      </c>
      <c r="DS69" s="58">
        <f t="shared" si="33"/>
        <v>14</v>
      </c>
      <c r="DT69" s="97"/>
    </row>
    <row r="70" spans="1:124" s="8" customFormat="1" ht="42" customHeight="1" x14ac:dyDescent="0.2">
      <c r="A70" s="79"/>
      <c r="B70" s="82" t="s">
        <v>220</v>
      </c>
      <c r="C70" s="83" t="s">
        <v>190</v>
      </c>
      <c r="D70" s="77"/>
      <c r="E70" s="25" t="s">
        <v>137</v>
      </c>
      <c r="F70" s="26" t="s">
        <v>138</v>
      </c>
      <c r="G70" s="27" t="s">
        <v>20</v>
      </c>
      <c r="H70" s="27" t="s">
        <v>172</v>
      </c>
      <c r="I70" s="109">
        <v>3</v>
      </c>
      <c r="J70" s="110">
        <v>7</v>
      </c>
      <c r="K70" s="15">
        <v>0</v>
      </c>
      <c r="L70" s="16">
        <v>3</v>
      </c>
      <c r="M70" s="14">
        <v>8</v>
      </c>
      <c r="N70" s="14">
        <v>0</v>
      </c>
      <c r="O70" s="17">
        <v>0</v>
      </c>
      <c r="P70" s="18"/>
      <c r="Q70" s="9"/>
      <c r="R70" s="19"/>
      <c r="S70" s="102">
        <f t="shared" si="3"/>
        <v>3</v>
      </c>
      <c r="T70" s="100">
        <f t="shared" si="4"/>
        <v>7</v>
      </c>
      <c r="U70" s="101">
        <f t="shared" si="5"/>
        <v>0</v>
      </c>
      <c r="V70" s="43">
        <v>3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5">
        <v>3</v>
      </c>
      <c r="AC70" s="45">
        <v>0</v>
      </c>
      <c r="AD70" s="45">
        <v>0</v>
      </c>
      <c r="AE70" s="45">
        <v>0</v>
      </c>
      <c r="AF70" s="45">
        <v>0</v>
      </c>
      <c r="AG70" s="45">
        <v>0</v>
      </c>
      <c r="AH70" s="45">
        <v>2</v>
      </c>
      <c r="AI70" s="45">
        <v>2</v>
      </c>
      <c r="AJ70" s="45">
        <v>0</v>
      </c>
      <c r="AK70" s="45">
        <v>0</v>
      </c>
      <c r="AL70" s="45">
        <v>0</v>
      </c>
      <c r="AM70" s="45">
        <v>2</v>
      </c>
      <c r="AN70" s="45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1</v>
      </c>
      <c r="AT70" s="45">
        <v>0</v>
      </c>
      <c r="AU70" s="45">
        <v>0</v>
      </c>
      <c r="AV70" s="45">
        <v>0</v>
      </c>
      <c r="AW70" s="45">
        <v>0</v>
      </c>
      <c r="AX70" s="45">
        <v>0</v>
      </c>
      <c r="AY70" s="45">
        <v>1</v>
      </c>
      <c r="AZ70" s="45">
        <v>0</v>
      </c>
      <c r="BA70" s="46">
        <v>1</v>
      </c>
      <c r="BB70" s="53">
        <f t="shared" si="6"/>
        <v>8</v>
      </c>
      <c r="BC70" s="54">
        <f t="shared" si="48"/>
        <v>7</v>
      </c>
      <c r="BD70" s="55">
        <f t="shared" si="49"/>
        <v>15</v>
      </c>
      <c r="BE70" s="32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76">
        <v>-1</v>
      </c>
      <c r="CK70" s="57">
        <f t="shared" si="51"/>
        <v>3</v>
      </c>
      <c r="CL70" s="41">
        <f t="shared" si="52"/>
        <v>0</v>
      </c>
      <c r="CM70" s="41">
        <f t="shared" si="53"/>
        <v>0</v>
      </c>
      <c r="CN70" s="41">
        <f t="shared" si="54"/>
        <v>0</v>
      </c>
      <c r="CO70" s="41">
        <f t="shared" si="55"/>
        <v>0</v>
      </c>
      <c r="CP70" s="41">
        <f t="shared" si="56"/>
        <v>0</v>
      </c>
      <c r="CQ70" s="41">
        <f t="shared" si="57"/>
        <v>3</v>
      </c>
      <c r="CR70" s="41">
        <f t="shared" si="58"/>
        <v>0</v>
      </c>
      <c r="CS70" s="41">
        <f t="shared" si="59"/>
        <v>0</v>
      </c>
      <c r="CT70" s="41">
        <f t="shared" si="60"/>
        <v>0</v>
      </c>
      <c r="CU70" s="41">
        <f t="shared" si="61"/>
        <v>0</v>
      </c>
      <c r="CV70" s="41">
        <f t="shared" si="62"/>
        <v>0</v>
      </c>
      <c r="CW70" s="41">
        <f t="shared" si="63"/>
        <v>2</v>
      </c>
      <c r="CX70" s="41">
        <f t="shared" si="64"/>
        <v>2</v>
      </c>
      <c r="CY70" s="41">
        <f t="shared" si="65"/>
        <v>0</v>
      </c>
      <c r="CZ70" s="41">
        <f t="shared" si="66"/>
        <v>0</v>
      </c>
      <c r="DA70" s="41">
        <f t="shared" si="67"/>
        <v>0</v>
      </c>
      <c r="DB70" s="41">
        <f t="shared" si="77"/>
        <v>2</v>
      </c>
      <c r="DC70" s="41">
        <f t="shared" si="68"/>
        <v>0</v>
      </c>
      <c r="DD70" s="41">
        <f t="shared" si="69"/>
        <v>0</v>
      </c>
      <c r="DE70" s="41">
        <f t="shared" si="70"/>
        <v>0</v>
      </c>
      <c r="DF70" s="41">
        <f t="shared" si="71"/>
        <v>0</v>
      </c>
      <c r="DG70" s="41">
        <f t="shared" si="72"/>
        <v>0</v>
      </c>
      <c r="DH70" s="41">
        <f>AS70+CB70</f>
        <v>1</v>
      </c>
      <c r="DI70" s="41">
        <f t="shared" si="50"/>
        <v>0</v>
      </c>
      <c r="DJ70" s="41">
        <f t="shared" si="80"/>
        <v>0</v>
      </c>
      <c r="DK70" s="41">
        <f t="shared" si="73"/>
        <v>0</v>
      </c>
      <c r="DL70" s="41">
        <f t="shared" si="74"/>
        <v>0</v>
      </c>
      <c r="DM70" s="41">
        <f t="shared" si="75"/>
        <v>0</v>
      </c>
      <c r="DN70" s="41">
        <f t="shared" si="79"/>
        <v>1</v>
      </c>
      <c r="DO70" s="41">
        <f t="shared" si="76"/>
        <v>0</v>
      </c>
      <c r="DP70" s="41">
        <f>BA70+CJ70</f>
        <v>0</v>
      </c>
      <c r="DQ70" s="57">
        <f t="shared" si="31"/>
        <v>8</v>
      </c>
      <c r="DR70" s="41">
        <f t="shared" si="32"/>
        <v>6</v>
      </c>
      <c r="DS70" s="58">
        <f t="shared" si="33"/>
        <v>14</v>
      </c>
      <c r="DT70" s="92" t="s">
        <v>230</v>
      </c>
    </row>
    <row r="71" spans="1:124" s="8" customFormat="1" ht="25.5" customHeight="1" x14ac:dyDescent="0.2">
      <c r="A71" s="79"/>
      <c r="B71" s="82" t="s">
        <v>220</v>
      </c>
      <c r="C71" s="82" t="s">
        <v>190</v>
      </c>
      <c r="D71" s="77"/>
      <c r="E71" s="25" t="s">
        <v>139</v>
      </c>
      <c r="F71" s="26">
        <v>19002214</v>
      </c>
      <c r="G71" s="27" t="s">
        <v>173</v>
      </c>
      <c r="H71" s="27" t="s">
        <v>140</v>
      </c>
      <c r="I71" s="109">
        <v>3</v>
      </c>
      <c r="J71" s="110">
        <v>7</v>
      </c>
      <c r="K71" s="15">
        <v>0</v>
      </c>
      <c r="L71" s="16">
        <v>3</v>
      </c>
      <c r="M71" s="14">
        <v>8</v>
      </c>
      <c r="N71" s="14">
        <v>0</v>
      </c>
      <c r="O71" s="17">
        <v>0</v>
      </c>
      <c r="P71" s="18"/>
      <c r="Q71" s="9">
        <v>1</v>
      </c>
      <c r="R71" s="19"/>
      <c r="S71" s="102">
        <f t="shared" si="3"/>
        <v>3</v>
      </c>
      <c r="T71" s="100">
        <f t="shared" si="4"/>
        <v>8</v>
      </c>
      <c r="U71" s="101">
        <f t="shared" si="5"/>
        <v>0</v>
      </c>
      <c r="V71" s="43">
        <v>3</v>
      </c>
      <c r="W71" s="44">
        <v>0</v>
      </c>
      <c r="X71" s="44">
        <v>0</v>
      </c>
      <c r="Y71" s="44">
        <v>0</v>
      </c>
      <c r="Z71" s="44">
        <v>0</v>
      </c>
      <c r="AA71" s="44">
        <v>0</v>
      </c>
      <c r="AB71" s="45">
        <v>5</v>
      </c>
      <c r="AC71" s="45">
        <v>0</v>
      </c>
      <c r="AD71" s="45">
        <v>1</v>
      </c>
      <c r="AE71" s="45">
        <v>0</v>
      </c>
      <c r="AF71" s="45">
        <v>0</v>
      </c>
      <c r="AG71" s="45">
        <v>0</v>
      </c>
      <c r="AH71" s="45">
        <v>2</v>
      </c>
      <c r="AI71" s="45">
        <v>0</v>
      </c>
      <c r="AJ71" s="45">
        <v>0</v>
      </c>
      <c r="AK71" s="45">
        <v>0</v>
      </c>
      <c r="AL71" s="45">
        <v>1</v>
      </c>
      <c r="AM71" s="45">
        <v>0</v>
      </c>
      <c r="AN71" s="45">
        <v>0</v>
      </c>
      <c r="AO71" s="45">
        <v>0</v>
      </c>
      <c r="AP71" s="45">
        <v>0</v>
      </c>
      <c r="AQ71" s="45">
        <v>0</v>
      </c>
      <c r="AR71" s="45">
        <v>0</v>
      </c>
      <c r="AS71" s="45" t="s">
        <v>160</v>
      </c>
      <c r="AT71" s="45">
        <v>0</v>
      </c>
      <c r="AU71" s="45">
        <v>0</v>
      </c>
      <c r="AV71" s="45">
        <v>0</v>
      </c>
      <c r="AW71" s="45">
        <v>0</v>
      </c>
      <c r="AX71" s="45">
        <v>1</v>
      </c>
      <c r="AY71" s="45">
        <v>0</v>
      </c>
      <c r="AZ71" s="45">
        <v>0</v>
      </c>
      <c r="BA71" s="46" t="s">
        <v>160</v>
      </c>
      <c r="BB71" s="53">
        <f t="shared" si="6"/>
        <v>13</v>
      </c>
      <c r="BC71" s="54">
        <f t="shared" si="48"/>
        <v>0</v>
      </c>
      <c r="BD71" s="55">
        <f t="shared" si="49"/>
        <v>13</v>
      </c>
      <c r="BE71" s="33"/>
      <c r="BF71" s="31"/>
      <c r="BG71" s="31"/>
      <c r="BH71" s="31"/>
      <c r="BI71" s="31"/>
      <c r="BJ71" s="31"/>
      <c r="BK71" s="31">
        <v>1</v>
      </c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56"/>
      <c r="CK71" s="57">
        <f t="shared" si="51"/>
        <v>3</v>
      </c>
      <c r="CL71" s="41">
        <f t="shared" si="52"/>
        <v>0</v>
      </c>
      <c r="CM71" s="41">
        <f t="shared" si="53"/>
        <v>0</v>
      </c>
      <c r="CN71" s="41">
        <f t="shared" si="54"/>
        <v>0</v>
      </c>
      <c r="CO71" s="41">
        <f t="shared" si="55"/>
        <v>0</v>
      </c>
      <c r="CP71" s="41">
        <f t="shared" si="56"/>
        <v>0</v>
      </c>
      <c r="CQ71" s="41">
        <f t="shared" si="57"/>
        <v>6</v>
      </c>
      <c r="CR71" s="41">
        <f t="shared" si="58"/>
        <v>0</v>
      </c>
      <c r="CS71" s="41">
        <f t="shared" si="59"/>
        <v>1</v>
      </c>
      <c r="CT71" s="41">
        <f t="shared" si="60"/>
        <v>0</v>
      </c>
      <c r="CU71" s="41">
        <f t="shared" si="61"/>
        <v>0</v>
      </c>
      <c r="CV71" s="41">
        <f t="shared" si="62"/>
        <v>0</v>
      </c>
      <c r="CW71" s="41">
        <f t="shared" si="63"/>
        <v>2</v>
      </c>
      <c r="CX71" s="41">
        <f t="shared" si="64"/>
        <v>0</v>
      </c>
      <c r="CY71" s="41">
        <f t="shared" si="65"/>
        <v>0</v>
      </c>
      <c r="CZ71" s="41">
        <f t="shared" si="66"/>
        <v>0</v>
      </c>
      <c r="DA71" s="41">
        <f t="shared" si="67"/>
        <v>1</v>
      </c>
      <c r="DB71" s="41">
        <f t="shared" si="77"/>
        <v>0</v>
      </c>
      <c r="DC71" s="41">
        <f t="shared" si="68"/>
        <v>0</v>
      </c>
      <c r="DD71" s="41">
        <f t="shared" si="69"/>
        <v>0</v>
      </c>
      <c r="DE71" s="41">
        <f t="shared" si="70"/>
        <v>0</v>
      </c>
      <c r="DF71" s="41">
        <f t="shared" si="71"/>
        <v>0</v>
      </c>
      <c r="DG71" s="41">
        <f t="shared" si="72"/>
        <v>0</v>
      </c>
      <c r="DH71" s="41" t="s">
        <v>160</v>
      </c>
      <c r="DI71" s="41">
        <f t="shared" si="50"/>
        <v>0</v>
      </c>
      <c r="DJ71" s="41">
        <f t="shared" si="80"/>
        <v>0</v>
      </c>
      <c r="DK71" s="41">
        <f t="shared" si="73"/>
        <v>0</v>
      </c>
      <c r="DL71" s="41">
        <f t="shared" si="74"/>
        <v>0</v>
      </c>
      <c r="DM71" s="41">
        <f t="shared" si="75"/>
        <v>1</v>
      </c>
      <c r="DN71" s="41">
        <f t="shared" si="79"/>
        <v>0</v>
      </c>
      <c r="DO71" s="41">
        <f t="shared" si="76"/>
        <v>0</v>
      </c>
      <c r="DP71" s="41" t="s">
        <v>160</v>
      </c>
      <c r="DQ71" s="57">
        <f t="shared" si="31"/>
        <v>14</v>
      </c>
      <c r="DR71" s="41">
        <f t="shared" si="32"/>
        <v>0</v>
      </c>
      <c r="DS71" s="58">
        <f t="shared" si="33"/>
        <v>14</v>
      </c>
      <c r="DT71" s="92"/>
    </row>
    <row r="72" spans="1:124" s="8" customFormat="1" ht="41.25" customHeight="1" x14ac:dyDescent="0.2">
      <c r="A72" s="79"/>
      <c r="B72" s="82" t="s">
        <v>185</v>
      </c>
      <c r="C72" s="82" t="s">
        <v>188</v>
      </c>
      <c r="D72" s="77"/>
      <c r="E72" s="25" t="s">
        <v>163</v>
      </c>
      <c r="F72" s="26">
        <v>19008198</v>
      </c>
      <c r="G72" s="27" t="s">
        <v>173</v>
      </c>
      <c r="H72" s="27" t="s">
        <v>121</v>
      </c>
      <c r="I72" s="109">
        <v>3</v>
      </c>
      <c r="J72" s="110">
        <v>9</v>
      </c>
      <c r="K72" s="15">
        <v>0</v>
      </c>
      <c r="L72" s="16">
        <v>3</v>
      </c>
      <c r="M72" s="14">
        <v>9</v>
      </c>
      <c r="N72" s="14">
        <v>0</v>
      </c>
      <c r="O72" s="17">
        <v>0</v>
      </c>
      <c r="P72" s="18"/>
      <c r="Q72" s="9">
        <v>-1</v>
      </c>
      <c r="R72" s="19"/>
      <c r="S72" s="102">
        <f t="shared" si="3"/>
        <v>3</v>
      </c>
      <c r="T72" s="100">
        <f t="shared" si="4"/>
        <v>8</v>
      </c>
      <c r="U72" s="101">
        <f t="shared" si="5"/>
        <v>0</v>
      </c>
      <c r="V72" s="43">
        <v>3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5">
        <v>5</v>
      </c>
      <c r="AC72" s="45">
        <v>0</v>
      </c>
      <c r="AD72" s="45">
        <v>2</v>
      </c>
      <c r="AE72" s="45">
        <v>0</v>
      </c>
      <c r="AF72" s="45">
        <v>0</v>
      </c>
      <c r="AG72" s="45">
        <v>0</v>
      </c>
      <c r="AH72" s="45">
        <v>3</v>
      </c>
      <c r="AI72" s="45">
        <v>0</v>
      </c>
      <c r="AJ72" s="45">
        <v>0</v>
      </c>
      <c r="AK72" s="45">
        <v>0</v>
      </c>
      <c r="AL72" s="45">
        <v>1</v>
      </c>
      <c r="AM72" s="45" t="s">
        <v>160</v>
      </c>
      <c r="AN72" s="45">
        <v>0</v>
      </c>
      <c r="AO72" s="45">
        <v>0</v>
      </c>
      <c r="AP72" s="45">
        <v>0</v>
      </c>
      <c r="AQ72" s="45">
        <v>0</v>
      </c>
      <c r="AR72" s="45">
        <v>0</v>
      </c>
      <c r="AS72" s="45">
        <v>0</v>
      </c>
      <c r="AT72" s="45">
        <v>1</v>
      </c>
      <c r="AU72" s="45">
        <v>0</v>
      </c>
      <c r="AV72" s="45">
        <v>0</v>
      </c>
      <c r="AW72" s="45">
        <v>0</v>
      </c>
      <c r="AX72" s="45">
        <v>1</v>
      </c>
      <c r="AY72" s="45">
        <v>0</v>
      </c>
      <c r="AZ72" s="45">
        <v>0</v>
      </c>
      <c r="BA72" s="46">
        <v>1</v>
      </c>
      <c r="BB72" s="53">
        <f t="shared" si="6"/>
        <v>16</v>
      </c>
      <c r="BC72" s="54">
        <f t="shared" si="48"/>
        <v>1</v>
      </c>
      <c r="BD72" s="55">
        <f t="shared" si="49"/>
        <v>17</v>
      </c>
      <c r="BE72" s="33"/>
      <c r="BF72" s="31"/>
      <c r="BG72" s="31"/>
      <c r="BH72" s="31"/>
      <c r="BI72" s="31"/>
      <c r="BJ72" s="31"/>
      <c r="BK72" s="31"/>
      <c r="BL72" s="31"/>
      <c r="BM72" s="31">
        <v>-1</v>
      </c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>
        <v>-1</v>
      </c>
      <c r="CD72" s="31"/>
      <c r="CE72" s="31"/>
      <c r="CF72" s="31"/>
      <c r="CG72" s="31"/>
      <c r="CH72" s="31"/>
      <c r="CI72" s="31"/>
      <c r="CJ72" s="56"/>
      <c r="CK72" s="57">
        <f t="shared" si="51"/>
        <v>3</v>
      </c>
      <c r="CL72" s="41">
        <f t="shared" si="52"/>
        <v>0</v>
      </c>
      <c r="CM72" s="41">
        <f t="shared" si="53"/>
        <v>0</v>
      </c>
      <c r="CN72" s="41">
        <f t="shared" si="54"/>
        <v>0</v>
      </c>
      <c r="CO72" s="41">
        <f t="shared" si="55"/>
        <v>0</v>
      </c>
      <c r="CP72" s="41">
        <f t="shared" si="56"/>
        <v>0</v>
      </c>
      <c r="CQ72" s="41">
        <f t="shared" si="57"/>
        <v>5</v>
      </c>
      <c r="CR72" s="41">
        <f t="shared" si="58"/>
        <v>0</v>
      </c>
      <c r="CS72" s="41">
        <f t="shared" si="59"/>
        <v>1</v>
      </c>
      <c r="CT72" s="41">
        <f t="shared" si="60"/>
        <v>0</v>
      </c>
      <c r="CU72" s="41">
        <f t="shared" si="61"/>
        <v>0</v>
      </c>
      <c r="CV72" s="41">
        <f t="shared" si="62"/>
        <v>0</v>
      </c>
      <c r="CW72" s="41">
        <f t="shared" si="63"/>
        <v>3</v>
      </c>
      <c r="CX72" s="41">
        <f t="shared" si="64"/>
        <v>0</v>
      </c>
      <c r="CY72" s="41">
        <f t="shared" si="65"/>
        <v>0</v>
      </c>
      <c r="CZ72" s="41">
        <f t="shared" si="66"/>
        <v>0</v>
      </c>
      <c r="DA72" s="41">
        <f t="shared" si="67"/>
        <v>1</v>
      </c>
      <c r="DB72" s="41"/>
      <c r="DC72" s="41">
        <f t="shared" si="68"/>
        <v>0</v>
      </c>
      <c r="DD72" s="41">
        <f t="shared" si="69"/>
        <v>0</v>
      </c>
      <c r="DE72" s="41">
        <f t="shared" si="70"/>
        <v>0</v>
      </c>
      <c r="DF72" s="41">
        <f t="shared" si="71"/>
        <v>0</v>
      </c>
      <c r="DG72" s="41">
        <f t="shared" si="72"/>
        <v>0</v>
      </c>
      <c r="DH72" s="41">
        <f>AS72+CB72</f>
        <v>0</v>
      </c>
      <c r="DI72" s="41">
        <f t="shared" si="50"/>
        <v>0</v>
      </c>
      <c r="DJ72" s="41">
        <f t="shared" si="80"/>
        <v>0</v>
      </c>
      <c r="DK72" s="41">
        <f t="shared" si="73"/>
        <v>0</v>
      </c>
      <c r="DL72" s="41">
        <f t="shared" si="74"/>
        <v>0</v>
      </c>
      <c r="DM72" s="41">
        <f t="shared" si="75"/>
        <v>1</v>
      </c>
      <c r="DN72" s="41">
        <f t="shared" si="79"/>
        <v>0</v>
      </c>
      <c r="DO72" s="41">
        <f t="shared" si="76"/>
        <v>0</v>
      </c>
      <c r="DP72" s="41">
        <f>BA72+CJ72</f>
        <v>1</v>
      </c>
      <c r="DQ72" s="57">
        <f t="shared" si="31"/>
        <v>14</v>
      </c>
      <c r="DR72" s="41">
        <f t="shared" si="32"/>
        <v>1</v>
      </c>
      <c r="DS72" s="58">
        <f t="shared" si="33"/>
        <v>15</v>
      </c>
      <c r="DT72" s="97" t="s">
        <v>231</v>
      </c>
    </row>
    <row r="73" spans="1:124" s="8" customFormat="1" ht="37.5" customHeight="1" x14ac:dyDescent="0.2">
      <c r="A73" s="79"/>
      <c r="B73" s="82" t="s">
        <v>185</v>
      </c>
      <c r="C73" s="82" t="s">
        <v>188</v>
      </c>
      <c r="D73" s="77"/>
      <c r="E73" s="25" t="s">
        <v>141</v>
      </c>
      <c r="F73" s="29">
        <v>19009786</v>
      </c>
      <c r="G73" s="30" t="s">
        <v>173</v>
      </c>
      <c r="H73" s="30" t="s">
        <v>214</v>
      </c>
      <c r="I73" s="109">
        <v>5</v>
      </c>
      <c r="J73" s="110">
        <v>13</v>
      </c>
      <c r="K73" s="15"/>
      <c r="L73" s="16">
        <v>6</v>
      </c>
      <c r="M73" s="14">
        <v>14</v>
      </c>
      <c r="N73" s="14">
        <v>0</v>
      </c>
      <c r="O73" s="17"/>
      <c r="P73" s="18"/>
      <c r="Q73" s="9">
        <v>-1</v>
      </c>
      <c r="R73" s="19"/>
      <c r="S73" s="102">
        <f t="shared" si="3"/>
        <v>5</v>
      </c>
      <c r="T73" s="100">
        <f t="shared" si="4"/>
        <v>12</v>
      </c>
      <c r="U73" s="101">
        <f t="shared" si="5"/>
        <v>0</v>
      </c>
      <c r="V73" s="43">
        <v>3</v>
      </c>
      <c r="W73" s="44">
        <v>0</v>
      </c>
      <c r="X73" s="44">
        <v>2</v>
      </c>
      <c r="Y73" s="44">
        <v>0</v>
      </c>
      <c r="Z73" s="44">
        <v>0</v>
      </c>
      <c r="AA73" s="44">
        <v>0</v>
      </c>
      <c r="AB73" s="45">
        <v>9</v>
      </c>
      <c r="AC73" s="45">
        <v>0</v>
      </c>
      <c r="AD73" s="45">
        <v>2</v>
      </c>
      <c r="AE73" s="45">
        <v>0</v>
      </c>
      <c r="AF73" s="45">
        <v>0</v>
      </c>
      <c r="AG73" s="45">
        <v>0</v>
      </c>
      <c r="AH73" s="45">
        <v>4</v>
      </c>
      <c r="AI73" s="45">
        <v>0</v>
      </c>
      <c r="AJ73" s="45">
        <v>0</v>
      </c>
      <c r="AK73" s="45">
        <v>0</v>
      </c>
      <c r="AL73" s="45">
        <v>2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1</v>
      </c>
      <c r="AU73" s="45">
        <v>0</v>
      </c>
      <c r="AV73" s="45">
        <v>0</v>
      </c>
      <c r="AW73" s="45">
        <v>0</v>
      </c>
      <c r="AX73" s="45">
        <v>1</v>
      </c>
      <c r="AY73" s="45">
        <v>0</v>
      </c>
      <c r="AZ73" s="45">
        <v>0</v>
      </c>
      <c r="BA73" s="46" t="s">
        <v>160</v>
      </c>
      <c r="BB73" s="53">
        <f t="shared" ref="BB73" si="81">V73+AB73+AH73+AL73+AR73+AX73+AZ73+AV73+AT73+AJ73+AP73+AN73+AF73+X73+Z73+AD73</f>
        <v>24</v>
      </c>
      <c r="BC73" s="54">
        <f t="shared" si="48"/>
        <v>0</v>
      </c>
      <c r="BD73" s="55">
        <f t="shared" si="49"/>
        <v>24</v>
      </c>
      <c r="BE73" s="33"/>
      <c r="BF73" s="31"/>
      <c r="BG73" s="31"/>
      <c r="BH73" s="31"/>
      <c r="BI73" s="31"/>
      <c r="BJ73" s="31"/>
      <c r="BK73" s="31">
        <v>-1</v>
      </c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56"/>
      <c r="CK73" s="57">
        <f t="shared" si="51"/>
        <v>3</v>
      </c>
      <c r="CL73" s="41">
        <f t="shared" si="52"/>
        <v>0</v>
      </c>
      <c r="CM73" s="41">
        <f t="shared" si="53"/>
        <v>2</v>
      </c>
      <c r="CN73" s="41">
        <f t="shared" si="54"/>
        <v>0</v>
      </c>
      <c r="CO73" s="41">
        <f t="shared" si="55"/>
        <v>0</v>
      </c>
      <c r="CP73" s="41">
        <f t="shared" si="56"/>
        <v>0</v>
      </c>
      <c r="CQ73" s="41">
        <f t="shared" si="57"/>
        <v>8</v>
      </c>
      <c r="CR73" s="41">
        <f t="shared" si="58"/>
        <v>0</v>
      </c>
      <c r="CS73" s="41">
        <f t="shared" si="59"/>
        <v>2</v>
      </c>
      <c r="CT73" s="41">
        <f t="shared" si="60"/>
        <v>0</v>
      </c>
      <c r="CU73" s="41">
        <f t="shared" si="61"/>
        <v>0</v>
      </c>
      <c r="CV73" s="41">
        <f t="shared" si="62"/>
        <v>0</v>
      </c>
      <c r="CW73" s="41">
        <f t="shared" si="63"/>
        <v>4</v>
      </c>
      <c r="CX73" s="41">
        <f t="shared" si="64"/>
        <v>0</v>
      </c>
      <c r="CY73" s="41">
        <f t="shared" si="65"/>
        <v>0</v>
      </c>
      <c r="CZ73" s="41">
        <f t="shared" si="66"/>
        <v>0</v>
      </c>
      <c r="DA73" s="41">
        <f t="shared" si="67"/>
        <v>2</v>
      </c>
      <c r="DB73" s="41">
        <f t="shared" si="77"/>
        <v>0</v>
      </c>
      <c r="DC73" s="41">
        <f t="shared" si="68"/>
        <v>0</v>
      </c>
      <c r="DD73" s="41">
        <f t="shared" si="69"/>
        <v>0</v>
      </c>
      <c r="DE73" s="41">
        <f t="shared" si="70"/>
        <v>0</v>
      </c>
      <c r="DF73" s="41">
        <f t="shared" si="71"/>
        <v>0</v>
      </c>
      <c r="DG73" s="41">
        <f t="shared" si="72"/>
        <v>0</v>
      </c>
      <c r="DH73" s="41">
        <f>AS73+CB73</f>
        <v>0</v>
      </c>
      <c r="DI73" s="41">
        <f t="shared" si="50"/>
        <v>1</v>
      </c>
      <c r="DJ73" s="41">
        <f t="shared" si="80"/>
        <v>0</v>
      </c>
      <c r="DK73" s="41">
        <f t="shared" si="73"/>
        <v>0</v>
      </c>
      <c r="DL73" s="41">
        <f t="shared" si="74"/>
        <v>0</v>
      </c>
      <c r="DM73" s="41">
        <f t="shared" si="75"/>
        <v>1</v>
      </c>
      <c r="DN73" s="41">
        <f t="shared" si="79"/>
        <v>0</v>
      </c>
      <c r="DO73" s="41">
        <f t="shared" si="76"/>
        <v>0</v>
      </c>
      <c r="DP73" s="41" t="s">
        <v>160</v>
      </c>
      <c r="DQ73" s="57">
        <f t="shared" ref="DQ73" si="82">CK73+CQ73+CW73+DA73+DG73+DM73+DO73+DK73+DI73+DE73+DC73+CU73+CS73+CO73+CM73+CY73</f>
        <v>23</v>
      </c>
      <c r="DR73" s="41">
        <f t="shared" ref="DR73" si="83">IF(ISNUMBER(CL73),CL73,0)+IF(ISNUMBER(CZ73),CZ73,0)+IF(ISNUMBER(CR73),CR73,0)+IF(ISNUMBER(CX73),CX73,0)+IF(ISNUMBER(DD73),DD73,0)+IF(ISNUMBER(DF73),DF73,0)+IF(ISNUMBER(DJ73),DJ73,0)+IF(ISNUMBER(DL73),DL73,0)+IF(ISNUMBER(DB73),DB73,0)+IF(ISNUMBER(DH73),DH73,0)+IF(ISNUMBER(DN73),DN73,0)+IF(ISNUMBER(DP73),DP73,0)+IF(ISNUMBER(CN73),CN73,0)+IF(ISNUMBER(CP73),CP73,0)+IF(ISNUMBER(CT73),CT73,0)+IF(ISNUMBER(CV73),CV73,0)</f>
        <v>0</v>
      </c>
      <c r="DS73" s="58">
        <f t="shared" ref="DS73" si="84">SUM(DQ73:DR73)</f>
        <v>23</v>
      </c>
      <c r="DT73" s="97"/>
    </row>
    <row r="74" spans="1:124" s="8" customFormat="1" ht="38.25" customHeight="1" x14ac:dyDescent="0.2">
      <c r="A74" s="79"/>
      <c r="B74" s="82" t="s">
        <v>203</v>
      </c>
      <c r="C74" s="82" t="s">
        <v>188</v>
      </c>
      <c r="D74" s="77"/>
      <c r="E74" s="25" t="s">
        <v>142</v>
      </c>
      <c r="F74" s="26">
        <v>19002275</v>
      </c>
      <c r="G74" s="27" t="s">
        <v>173</v>
      </c>
      <c r="H74" s="27" t="s">
        <v>143</v>
      </c>
      <c r="I74" s="109">
        <v>3</v>
      </c>
      <c r="J74" s="110">
        <v>6</v>
      </c>
      <c r="K74" s="15">
        <v>0</v>
      </c>
      <c r="L74" s="16">
        <v>4</v>
      </c>
      <c r="M74" s="14">
        <v>6</v>
      </c>
      <c r="N74" s="14">
        <v>0</v>
      </c>
      <c r="O74" s="17">
        <v>0</v>
      </c>
      <c r="P74" s="18"/>
      <c r="Q74" s="9">
        <v>1</v>
      </c>
      <c r="R74" s="19"/>
      <c r="S74" s="102">
        <f t="shared" si="3"/>
        <v>3</v>
      </c>
      <c r="T74" s="100">
        <f t="shared" si="4"/>
        <v>7</v>
      </c>
      <c r="U74" s="101">
        <f t="shared" si="5"/>
        <v>0</v>
      </c>
      <c r="V74" s="43">
        <v>2</v>
      </c>
      <c r="W74" s="44">
        <v>0</v>
      </c>
      <c r="X74" s="44">
        <v>1</v>
      </c>
      <c r="Y74" s="44">
        <v>0</v>
      </c>
      <c r="Z74" s="44">
        <v>0</v>
      </c>
      <c r="AA74" s="44">
        <v>0</v>
      </c>
      <c r="AB74" s="45">
        <v>3</v>
      </c>
      <c r="AC74" s="45">
        <v>0</v>
      </c>
      <c r="AD74" s="45">
        <v>1</v>
      </c>
      <c r="AE74" s="45">
        <v>0</v>
      </c>
      <c r="AF74" s="45">
        <v>0</v>
      </c>
      <c r="AG74" s="45">
        <v>0</v>
      </c>
      <c r="AH74" s="45">
        <v>3</v>
      </c>
      <c r="AI74" s="45">
        <v>0</v>
      </c>
      <c r="AJ74" s="45">
        <v>0</v>
      </c>
      <c r="AK74" s="45">
        <v>0</v>
      </c>
      <c r="AL74" s="45">
        <v>0</v>
      </c>
      <c r="AM74" s="45">
        <v>0</v>
      </c>
      <c r="AN74" s="45">
        <v>1</v>
      </c>
      <c r="AO74" s="45">
        <v>0</v>
      </c>
      <c r="AP74" s="45">
        <v>0</v>
      </c>
      <c r="AQ74" s="45">
        <v>0</v>
      </c>
      <c r="AR74" s="45">
        <v>0</v>
      </c>
      <c r="AS74" s="45" t="s">
        <v>160</v>
      </c>
      <c r="AT74" s="45">
        <v>0</v>
      </c>
      <c r="AU74" s="45">
        <v>0</v>
      </c>
      <c r="AV74" s="45">
        <v>0</v>
      </c>
      <c r="AW74" s="45">
        <v>0</v>
      </c>
      <c r="AX74" s="45">
        <v>1</v>
      </c>
      <c r="AY74" s="45">
        <v>0</v>
      </c>
      <c r="AZ74" s="45">
        <v>0</v>
      </c>
      <c r="BA74" s="46">
        <v>0</v>
      </c>
      <c r="BB74" s="53">
        <f t="shared" ref="BB74:BB78" si="85">V74+AB74+AH74+AL74+AR74+AX74+AZ74+AV74+AT74+AJ74+AP74+AN74+AF74+X74+Z74+AD74</f>
        <v>12</v>
      </c>
      <c r="BC74" s="54">
        <f t="shared" si="48"/>
        <v>0</v>
      </c>
      <c r="BD74" s="55">
        <f t="shared" ref="BD74:BD78" si="86">BB74+BC74</f>
        <v>12</v>
      </c>
      <c r="BE74" s="33"/>
      <c r="BF74" s="31"/>
      <c r="BG74" s="31"/>
      <c r="BH74" s="31"/>
      <c r="BI74" s="31"/>
      <c r="BJ74" s="31"/>
      <c r="BK74" s="31">
        <v>1</v>
      </c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56"/>
      <c r="CK74" s="57">
        <f t="shared" si="51"/>
        <v>2</v>
      </c>
      <c r="CL74" s="41">
        <f t="shared" si="52"/>
        <v>0</v>
      </c>
      <c r="CM74" s="41">
        <f t="shared" si="53"/>
        <v>1</v>
      </c>
      <c r="CN74" s="41">
        <f t="shared" si="54"/>
        <v>0</v>
      </c>
      <c r="CO74" s="41">
        <f t="shared" si="55"/>
        <v>0</v>
      </c>
      <c r="CP74" s="41">
        <f t="shared" si="56"/>
        <v>0</v>
      </c>
      <c r="CQ74" s="41">
        <f t="shared" si="57"/>
        <v>4</v>
      </c>
      <c r="CR74" s="41">
        <f t="shared" si="58"/>
        <v>0</v>
      </c>
      <c r="CS74" s="41">
        <f t="shared" si="59"/>
        <v>1</v>
      </c>
      <c r="CT74" s="41">
        <f t="shared" si="60"/>
        <v>0</v>
      </c>
      <c r="CU74" s="41">
        <f t="shared" si="61"/>
        <v>0</v>
      </c>
      <c r="CV74" s="41">
        <f t="shared" si="62"/>
        <v>0</v>
      </c>
      <c r="CW74" s="41">
        <f t="shared" si="63"/>
        <v>3</v>
      </c>
      <c r="CX74" s="41">
        <f t="shared" si="64"/>
        <v>0</v>
      </c>
      <c r="CY74" s="41">
        <f t="shared" si="65"/>
        <v>0</v>
      </c>
      <c r="CZ74" s="41">
        <f t="shared" si="66"/>
        <v>0</v>
      </c>
      <c r="DA74" s="41">
        <f t="shared" si="67"/>
        <v>0</v>
      </c>
      <c r="DB74" s="41">
        <f t="shared" si="77"/>
        <v>0</v>
      </c>
      <c r="DC74" s="41">
        <f t="shared" si="68"/>
        <v>1</v>
      </c>
      <c r="DD74" s="41">
        <f t="shared" si="69"/>
        <v>0</v>
      </c>
      <c r="DE74" s="41">
        <f t="shared" si="70"/>
        <v>0</v>
      </c>
      <c r="DF74" s="41">
        <f t="shared" si="71"/>
        <v>0</v>
      </c>
      <c r="DG74" s="41">
        <f t="shared" si="72"/>
        <v>0</v>
      </c>
      <c r="DH74" s="41" t="s">
        <v>160</v>
      </c>
      <c r="DI74" s="41">
        <f t="shared" si="50"/>
        <v>0</v>
      </c>
      <c r="DJ74" s="41">
        <f t="shared" ref="DJ74:DJ83" si="87">AU74+CD74</f>
        <v>0</v>
      </c>
      <c r="DK74" s="41">
        <f t="shared" si="73"/>
        <v>0</v>
      </c>
      <c r="DL74" s="41">
        <f t="shared" si="74"/>
        <v>0</v>
      </c>
      <c r="DM74" s="41">
        <f t="shared" si="75"/>
        <v>1</v>
      </c>
      <c r="DN74" s="41">
        <f t="shared" si="79"/>
        <v>0</v>
      </c>
      <c r="DO74" s="41">
        <f t="shared" si="76"/>
        <v>0</v>
      </c>
      <c r="DP74" s="41">
        <f>SUM(BA74,CJ74)</f>
        <v>0</v>
      </c>
      <c r="DQ74" s="57">
        <f t="shared" ref="DQ74:DQ84" si="88">CK74+CQ74+CW74+DA74+DG74+DM74+DO74+DK74+DI74+DE74+DC74+CU74+CS74+CO74+CM74+CY74</f>
        <v>13</v>
      </c>
      <c r="DR74" s="41">
        <f t="shared" ref="DR74:DR84" si="89">IF(ISNUMBER(CL74),CL74,0)+IF(ISNUMBER(CZ74),CZ74,0)+IF(ISNUMBER(CR74),CR74,0)+IF(ISNUMBER(CX74),CX74,0)+IF(ISNUMBER(DD74),DD74,0)+IF(ISNUMBER(DF74),DF74,0)+IF(ISNUMBER(DJ74),DJ74,0)+IF(ISNUMBER(DL74),DL74,0)+IF(ISNUMBER(DB74),DB74,0)+IF(ISNUMBER(DH74),DH74,0)+IF(ISNUMBER(DN74),DN74,0)+IF(ISNUMBER(DP74),DP74,0)+IF(ISNUMBER(CN74),CN74,0)+IF(ISNUMBER(CP74),CP74,0)+IF(ISNUMBER(CT74),CT74,0)+IF(ISNUMBER(CV74),CV74,0)</f>
        <v>0</v>
      </c>
      <c r="DS74" s="58">
        <f t="shared" ref="DS74:DS84" si="90">SUM(DQ74:DR74)</f>
        <v>13</v>
      </c>
      <c r="DT74" s="92"/>
    </row>
    <row r="75" spans="1:124" s="8" customFormat="1" ht="43.5" customHeight="1" x14ac:dyDescent="0.2">
      <c r="A75" s="79"/>
      <c r="B75" s="82" t="s">
        <v>225</v>
      </c>
      <c r="C75" s="82" t="s">
        <v>190</v>
      </c>
      <c r="D75" s="77"/>
      <c r="E75" s="25" t="s">
        <v>144</v>
      </c>
      <c r="F75" s="26" t="s">
        <v>145</v>
      </c>
      <c r="G75" s="27" t="s">
        <v>173</v>
      </c>
      <c r="H75" s="27" t="s">
        <v>146</v>
      </c>
      <c r="I75" s="109">
        <v>2</v>
      </c>
      <c r="J75" s="110">
        <v>4</v>
      </c>
      <c r="K75" s="15">
        <v>0</v>
      </c>
      <c r="L75" s="16">
        <v>3</v>
      </c>
      <c r="M75" s="14">
        <v>4</v>
      </c>
      <c r="N75" s="14">
        <v>0</v>
      </c>
      <c r="O75" s="17">
        <v>0</v>
      </c>
      <c r="P75" s="18"/>
      <c r="Q75" s="9">
        <v>1</v>
      </c>
      <c r="R75" s="19"/>
      <c r="S75" s="102">
        <f t="shared" ref="S75:S83" si="91">I75+P75</f>
        <v>2</v>
      </c>
      <c r="T75" s="100">
        <f t="shared" ref="T75:T83" si="92">J75+Q75</f>
        <v>5</v>
      </c>
      <c r="U75" s="101">
        <f t="shared" ref="U75:U83" si="93">K75+R75</f>
        <v>0</v>
      </c>
      <c r="V75" s="43">
        <v>2</v>
      </c>
      <c r="W75" s="44">
        <v>0</v>
      </c>
      <c r="X75" s="44">
        <v>0</v>
      </c>
      <c r="Y75" s="44">
        <v>0</v>
      </c>
      <c r="Z75" s="44">
        <v>0</v>
      </c>
      <c r="AA75" s="44">
        <v>0</v>
      </c>
      <c r="AB75" s="45">
        <v>3</v>
      </c>
      <c r="AC75" s="45">
        <v>0</v>
      </c>
      <c r="AD75" s="45">
        <v>0</v>
      </c>
      <c r="AE75" s="45">
        <v>0</v>
      </c>
      <c r="AF75" s="45">
        <v>0</v>
      </c>
      <c r="AG75" s="45">
        <v>0</v>
      </c>
      <c r="AH75" s="45">
        <v>1</v>
      </c>
      <c r="AI75" s="45">
        <v>0</v>
      </c>
      <c r="AJ75" s="45">
        <v>0</v>
      </c>
      <c r="AK75" s="45">
        <v>0</v>
      </c>
      <c r="AL75" s="45">
        <v>0</v>
      </c>
      <c r="AM75" s="45">
        <v>0</v>
      </c>
      <c r="AN75" s="45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1</v>
      </c>
      <c r="AT75" s="45">
        <v>0</v>
      </c>
      <c r="AU75" s="45">
        <v>0</v>
      </c>
      <c r="AV75" s="45">
        <v>0</v>
      </c>
      <c r="AW75" s="45">
        <v>0</v>
      </c>
      <c r="AX75" s="45">
        <v>0</v>
      </c>
      <c r="AY75" s="45">
        <v>0</v>
      </c>
      <c r="AZ75" s="45">
        <v>0</v>
      </c>
      <c r="BA75" s="46" t="s">
        <v>160</v>
      </c>
      <c r="BB75" s="53">
        <f t="shared" si="85"/>
        <v>6</v>
      </c>
      <c r="BC75" s="54">
        <f t="shared" si="48"/>
        <v>1</v>
      </c>
      <c r="BD75" s="55">
        <f t="shared" si="86"/>
        <v>7</v>
      </c>
      <c r="BE75" s="33"/>
      <c r="BF75" s="31"/>
      <c r="BG75" s="31"/>
      <c r="BH75" s="31"/>
      <c r="BI75" s="31"/>
      <c r="BJ75" s="31"/>
      <c r="BK75" s="31">
        <v>1</v>
      </c>
      <c r="BL75" s="31"/>
      <c r="BM75" s="31"/>
      <c r="BN75" s="31"/>
      <c r="BO75" s="31"/>
      <c r="BP75" s="31"/>
      <c r="BQ75" s="31"/>
      <c r="BR75" s="31"/>
      <c r="BS75" s="31"/>
      <c r="BT75" s="31"/>
      <c r="BU75" s="31">
        <v>1</v>
      </c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56"/>
      <c r="CK75" s="57">
        <f t="shared" si="51"/>
        <v>2</v>
      </c>
      <c r="CL75" s="41">
        <f t="shared" si="52"/>
        <v>0</v>
      </c>
      <c r="CM75" s="41">
        <f t="shared" si="53"/>
        <v>0</v>
      </c>
      <c r="CN75" s="41">
        <f t="shared" si="54"/>
        <v>0</v>
      </c>
      <c r="CO75" s="41">
        <f t="shared" si="55"/>
        <v>0</v>
      </c>
      <c r="CP75" s="41">
        <f t="shared" si="56"/>
        <v>0</v>
      </c>
      <c r="CQ75" s="41">
        <f t="shared" si="57"/>
        <v>4</v>
      </c>
      <c r="CR75" s="41">
        <f t="shared" si="58"/>
        <v>0</v>
      </c>
      <c r="CS75" s="41">
        <f t="shared" si="59"/>
        <v>0</v>
      </c>
      <c r="CT75" s="41">
        <f t="shared" si="60"/>
        <v>0</v>
      </c>
      <c r="CU75" s="41">
        <f t="shared" si="61"/>
        <v>0</v>
      </c>
      <c r="CV75" s="41">
        <f t="shared" si="62"/>
        <v>0</v>
      </c>
      <c r="CW75" s="41">
        <f t="shared" si="63"/>
        <v>1</v>
      </c>
      <c r="CX75" s="41">
        <f t="shared" si="64"/>
        <v>0</v>
      </c>
      <c r="CY75" s="41">
        <f t="shared" si="65"/>
        <v>0</v>
      </c>
      <c r="CZ75" s="41">
        <f t="shared" si="66"/>
        <v>0</v>
      </c>
      <c r="DA75" s="41">
        <f t="shared" si="67"/>
        <v>1</v>
      </c>
      <c r="DB75" s="41">
        <f t="shared" ref="DB75:DB83" si="94">AM75+BV75</f>
        <v>0</v>
      </c>
      <c r="DC75" s="41">
        <f t="shared" si="68"/>
        <v>0</v>
      </c>
      <c r="DD75" s="41">
        <f t="shared" si="69"/>
        <v>0</v>
      </c>
      <c r="DE75" s="41">
        <f t="shared" si="70"/>
        <v>0</v>
      </c>
      <c r="DF75" s="41">
        <f t="shared" si="71"/>
        <v>0</v>
      </c>
      <c r="DG75" s="41">
        <f t="shared" si="72"/>
        <v>0</v>
      </c>
      <c r="DH75" s="41">
        <f>AS75+CB75</f>
        <v>1</v>
      </c>
      <c r="DI75" s="41">
        <f t="shared" si="50"/>
        <v>0</v>
      </c>
      <c r="DJ75" s="41">
        <f t="shared" si="87"/>
        <v>0</v>
      </c>
      <c r="DK75" s="41">
        <f t="shared" si="73"/>
        <v>0</v>
      </c>
      <c r="DL75" s="41">
        <f t="shared" si="74"/>
        <v>0</v>
      </c>
      <c r="DM75" s="41">
        <f t="shared" si="75"/>
        <v>0</v>
      </c>
      <c r="DN75" s="41">
        <f t="shared" si="79"/>
        <v>0</v>
      </c>
      <c r="DO75" s="41">
        <f t="shared" si="76"/>
        <v>0</v>
      </c>
      <c r="DP75" s="41" t="s">
        <v>160</v>
      </c>
      <c r="DQ75" s="57">
        <f t="shared" si="88"/>
        <v>8</v>
      </c>
      <c r="DR75" s="41">
        <f t="shared" si="89"/>
        <v>1</v>
      </c>
      <c r="DS75" s="58">
        <f t="shared" si="90"/>
        <v>9</v>
      </c>
      <c r="DT75" s="97"/>
    </row>
    <row r="76" spans="1:124" s="8" customFormat="1" ht="43.5" customHeight="1" x14ac:dyDescent="0.2">
      <c r="A76" s="78"/>
      <c r="B76" s="82"/>
      <c r="C76" s="82"/>
      <c r="D76" s="77"/>
      <c r="E76" s="25" t="s">
        <v>147</v>
      </c>
      <c r="F76" s="26" t="s">
        <v>148</v>
      </c>
      <c r="G76" s="27" t="s">
        <v>173</v>
      </c>
      <c r="H76" s="27" t="s">
        <v>149</v>
      </c>
      <c r="I76" s="111">
        <v>1</v>
      </c>
      <c r="J76" s="112">
        <v>3</v>
      </c>
      <c r="K76" s="15">
        <v>0</v>
      </c>
      <c r="L76" s="16">
        <v>2</v>
      </c>
      <c r="M76" s="14">
        <v>3</v>
      </c>
      <c r="N76" s="14">
        <v>0</v>
      </c>
      <c r="O76" s="17">
        <v>0</v>
      </c>
      <c r="P76" s="18"/>
      <c r="Q76" s="9"/>
      <c r="R76" s="19"/>
      <c r="S76" s="102">
        <f t="shared" si="91"/>
        <v>1</v>
      </c>
      <c r="T76" s="100">
        <f t="shared" si="92"/>
        <v>3</v>
      </c>
      <c r="U76" s="101">
        <f t="shared" si="93"/>
        <v>0</v>
      </c>
      <c r="V76" s="43">
        <v>1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5">
        <v>2</v>
      </c>
      <c r="AC76" s="45">
        <v>0</v>
      </c>
      <c r="AD76" s="45">
        <v>0</v>
      </c>
      <c r="AE76" s="45">
        <v>0</v>
      </c>
      <c r="AF76" s="45">
        <v>0</v>
      </c>
      <c r="AG76" s="45">
        <v>0</v>
      </c>
      <c r="AH76" s="45">
        <v>1</v>
      </c>
      <c r="AI76" s="45">
        <v>0</v>
      </c>
      <c r="AJ76" s="45">
        <v>0</v>
      </c>
      <c r="AK76" s="45">
        <v>0</v>
      </c>
      <c r="AL76" s="45">
        <v>0</v>
      </c>
      <c r="AM76" s="45">
        <v>0</v>
      </c>
      <c r="AN76" s="45">
        <v>0</v>
      </c>
      <c r="AO76" s="45">
        <v>0</v>
      </c>
      <c r="AP76" s="45">
        <v>0</v>
      </c>
      <c r="AQ76" s="45">
        <v>0</v>
      </c>
      <c r="AR76" s="45">
        <v>0</v>
      </c>
      <c r="AS76" s="45" t="s">
        <v>160</v>
      </c>
      <c r="AT76" s="45">
        <v>0</v>
      </c>
      <c r="AU76" s="45">
        <v>0</v>
      </c>
      <c r="AV76" s="45">
        <v>0</v>
      </c>
      <c r="AW76" s="45">
        <v>0</v>
      </c>
      <c r="AX76" s="45">
        <v>0</v>
      </c>
      <c r="AY76" s="45">
        <v>0</v>
      </c>
      <c r="AZ76" s="45">
        <v>0</v>
      </c>
      <c r="BA76" s="46" t="s">
        <v>160</v>
      </c>
      <c r="BB76" s="53">
        <f t="shared" si="85"/>
        <v>4</v>
      </c>
      <c r="BC76" s="54">
        <f t="shared" si="48"/>
        <v>0</v>
      </c>
      <c r="BD76" s="55">
        <f t="shared" si="86"/>
        <v>4</v>
      </c>
      <c r="BE76" s="33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56"/>
      <c r="CK76" s="57">
        <f t="shared" si="51"/>
        <v>1</v>
      </c>
      <c r="CL76" s="41">
        <f t="shared" si="52"/>
        <v>0</v>
      </c>
      <c r="CM76" s="41">
        <f t="shared" si="53"/>
        <v>0</v>
      </c>
      <c r="CN76" s="41">
        <f t="shared" si="54"/>
        <v>0</v>
      </c>
      <c r="CO76" s="41">
        <f t="shared" si="55"/>
        <v>0</v>
      </c>
      <c r="CP76" s="41">
        <f t="shared" si="56"/>
        <v>0</v>
      </c>
      <c r="CQ76" s="41">
        <f t="shared" si="57"/>
        <v>2</v>
      </c>
      <c r="CR76" s="41">
        <f t="shared" si="58"/>
        <v>0</v>
      </c>
      <c r="CS76" s="41">
        <f t="shared" si="59"/>
        <v>0</v>
      </c>
      <c r="CT76" s="41">
        <f t="shared" si="60"/>
        <v>0</v>
      </c>
      <c r="CU76" s="41">
        <f t="shared" si="61"/>
        <v>0</v>
      </c>
      <c r="CV76" s="41">
        <f t="shared" si="62"/>
        <v>0</v>
      </c>
      <c r="CW76" s="41">
        <f t="shared" si="63"/>
        <v>1</v>
      </c>
      <c r="CX76" s="41">
        <f t="shared" si="64"/>
        <v>0</v>
      </c>
      <c r="CY76" s="41">
        <f t="shared" si="65"/>
        <v>0</v>
      </c>
      <c r="CZ76" s="41">
        <f t="shared" si="66"/>
        <v>0</v>
      </c>
      <c r="DA76" s="41">
        <f t="shared" si="67"/>
        <v>0</v>
      </c>
      <c r="DB76" s="41">
        <f t="shared" si="94"/>
        <v>0</v>
      </c>
      <c r="DC76" s="41">
        <f t="shared" si="68"/>
        <v>0</v>
      </c>
      <c r="DD76" s="41">
        <f t="shared" si="69"/>
        <v>0</v>
      </c>
      <c r="DE76" s="41">
        <f t="shared" si="70"/>
        <v>0</v>
      </c>
      <c r="DF76" s="41">
        <f t="shared" si="71"/>
        <v>0</v>
      </c>
      <c r="DG76" s="41">
        <f t="shared" si="72"/>
        <v>0</v>
      </c>
      <c r="DH76" s="41" t="s">
        <v>160</v>
      </c>
      <c r="DI76" s="41">
        <f t="shared" si="50"/>
        <v>0</v>
      </c>
      <c r="DJ76" s="41">
        <f t="shared" si="87"/>
        <v>0</v>
      </c>
      <c r="DK76" s="41">
        <f t="shared" si="73"/>
        <v>0</v>
      </c>
      <c r="DL76" s="41">
        <f t="shared" si="74"/>
        <v>0</v>
      </c>
      <c r="DM76" s="41">
        <f t="shared" si="75"/>
        <v>0</v>
      </c>
      <c r="DN76" s="41">
        <f t="shared" si="79"/>
        <v>0</v>
      </c>
      <c r="DO76" s="41">
        <f t="shared" si="76"/>
        <v>0</v>
      </c>
      <c r="DP76" s="41" t="s">
        <v>160</v>
      </c>
      <c r="DQ76" s="57">
        <f t="shared" si="88"/>
        <v>4</v>
      </c>
      <c r="DR76" s="41">
        <f t="shared" si="89"/>
        <v>0</v>
      </c>
      <c r="DS76" s="58">
        <f t="shared" si="90"/>
        <v>4</v>
      </c>
      <c r="DT76" s="97"/>
    </row>
    <row r="77" spans="1:124" s="8" customFormat="1" ht="42.75" customHeight="1" x14ac:dyDescent="0.2">
      <c r="A77" s="78"/>
      <c r="B77" s="82"/>
      <c r="C77" s="83"/>
      <c r="D77" s="77"/>
      <c r="E77" s="25" t="s">
        <v>150</v>
      </c>
      <c r="F77" s="26" t="s">
        <v>151</v>
      </c>
      <c r="G77" s="27" t="s">
        <v>173</v>
      </c>
      <c r="H77" s="27" t="s">
        <v>152</v>
      </c>
      <c r="I77" s="109">
        <v>3</v>
      </c>
      <c r="J77" s="110">
        <v>6</v>
      </c>
      <c r="K77" s="15">
        <v>0</v>
      </c>
      <c r="L77" s="16">
        <v>3</v>
      </c>
      <c r="M77" s="14">
        <v>6</v>
      </c>
      <c r="N77" s="14">
        <v>0</v>
      </c>
      <c r="O77" s="17">
        <v>0</v>
      </c>
      <c r="P77" s="18"/>
      <c r="Q77" s="9"/>
      <c r="R77" s="19"/>
      <c r="S77" s="102">
        <f t="shared" si="91"/>
        <v>3</v>
      </c>
      <c r="T77" s="100">
        <f t="shared" si="92"/>
        <v>6</v>
      </c>
      <c r="U77" s="101">
        <f t="shared" si="93"/>
        <v>0</v>
      </c>
      <c r="V77" s="43">
        <v>3</v>
      </c>
      <c r="W77" s="44">
        <v>0</v>
      </c>
      <c r="X77" s="44">
        <v>0</v>
      </c>
      <c r="Y77" s="44">
        <v>0</v>
      </c>
      <c r="Z77" s="44">
        <v>0</v>
      </c>
      <c r="AA77" s="44">
        <v>0</v>
      </c>
      <c r="AB77" s="45">
        <v>5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2</v>
      </c>
      <c r="AI77" s="45">
        <v>0</v>
      </c>
      <c r="AJ77" s="45">
        <v>0</v>
      </c>
      <c r="AK77" s="45">
        <v>0</v>
      </c>
      <c r="AL77" s="45">
        <v>1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1</v>
      </c>
      <c r="AY77" s="45">
        <v>0</v>
      </c>
      <c r="AZ77" s="45">
        <v>0</v>
      </c>
      <c r="BA77" s="46"/>
      <c r="BB77" s="53">
        <f t="shared" si="85"/>
        <v>12</v>
      </c>
      <c r="BC77" s="54">
        <f t="shared" si="48"/>
        <v>0</v>
      </c>
      <c r="BD77" s="55">
        <f t="shared" si="86"/>
        <v>12</v>
      </c>
      <c r="BE77" s="33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56"/>
      <c r="CK77" s="57">
        <f t="shared" si="51"/>
        <v>3</v>
      </c>
      <c r="CL77" s="41">
        <f t="shared" si="52"/>
        <v>0</v>
      </c>
      <c r="CM77" s="41">
        <f t="shared" si="53"/>
        <v>0</v>
      </c>
      <c r="CN77" s="41">
        <f t="shared" si="54"/>
        <v>0</v>
      </c>
      <c r="CO77" s="41">
        <f t="shared" si="55"/>
        <v>0</v>
      </c>
      <c r="CP77" s="41">
        <f t="shared" si="56"/>
        <v>0</v>
      </c>
      <c r="CQ77" s="41">
        <f t="shared" si="57"/>
        <v>5</v>
      </c>
      <c r="CR77" s="41">
        <f t="shared" si="58"/>
        <v>0</v>
      </c>
      <c r="CS77" s="41">
        <f t="shared" si="59"/>
        <v>0</v>
      </c>
      <c r="CT77" s="41">
        <f t="shared" si="60"/>
        <v>0</v>
      </c>
      <c r="CU77" s="41">
        <f t="shared" si="61"/>
        <v>0</v>
      </c>
      <c r="CV77" s="41">
        <f t="shared" si="62"/>
        <v>0</v>
      </c>
      <c r="CW77" s="41">
        <f t="shared" si="63"/>
        <v>2</v>
      </c>
      <c r="CX77" s="41">
        <f t="shared" si="64"/>
        <v>0</v>
      </c>
      <c r="CY77" s="41">
        <f t="shared" si="65"/>
        <v>0</v>
      </c>
      <c r="CZ77" s="41">
        <f t="shared" si="66"/>
        <v>0</v>
      </c>
      <c r="DA77" s="41">
        <f t="shared" si="67"/>
        <v>1</v>
      </c>
      <c r="DB77" s="41">
        <f t="shared" si="94"/>
        <v>0</v>
      </c>
      <c r="DC77" s="41">
        <f t="shared" si="68"/>
        <v>0</v>
      </c>
      <c r="DD77" s="41">
        <f t="shared" si="69"/>
        <v>0</v>
      </c>
      <c r="DE77" s="41">
        <f t="shared" si="70"/>
        <v>0</v>
      </c>
      <c r="DF77" s="41">
        <f t="shared" si="71"/>
        <v>0</v>
      </c>
      <c r="DG77" s="41">
        <f t="shared" si="72"/>
        <v>0</v>
      </c>
      <c r="DH77" s="41">
        <f t="shared" ref="DH77:DH83" si="95">AS77+CB77</f>
        <v>0</v>
      </c>
      <c r="DI77" s="41">
        <f t="shared" ref="DI77:DI83" si="96">AT77+CC77</f>
        <v>0</v>
      </c>
      <c r="DJ77" s="41">
        <f t="shared" si="87"/>
        <v>0</v>
      </c>
      <c r="DK77" s="41">
        <f t="shared" si="73"/>
        <v>0</v>
      </c>
      <c r="DL77" s="41">
        <f t="shared" si="74"/>
        <v>0</v>
      </c>
      <c r="DM77" s="41">
        <f t="shared" si="75"/>
        <v>1</v>
      </c>
      <c r="DN77" s="41">
        <f t="shared" si="79"/>
        <v>0</v>
      </c>
      <c r="DO77" s="41">
        <f t="shared" si="76"/>
        <v>0</v>
      </c>
      <c r="DP77" s="41"/>
      <c r="DQ77" s="57">
        <f t="shared" si="88"/>
        <v>12</v>
      </c>
      <c r="DR77" s="41">
        <f t="shared" si="89"/>
        <v>0</v>
      </c>
      <c r="DS77" s="58">
        <f t="shared" si="90"/>
        <v>12</v>
      </c>
      <c r="DT77" s="97"/>
    </row>
    <row r="78" spans="1:124" s="8" customFormat="1" ht="28.5" customHeight="1" x14ac:dyDescent="0.2">
      <c r="A78" s="78"/>
      <c r="B78" s="82"/>
      <c r="C78" s="82"/>
      <c r="D78" s="77"/>
      <c r="E78" s="25" t="s">
        <v>176</v>
      </c>
      <c r="F78" s="26">
        <v>19009749</v>
      </c>
      <c r="G78" s="27" t="s">
        <v>20</v>
      </c>
      <c r="H78" s="27" t="s">
        <v>198</v>
      </c>
      <c r="I78" s="109">
        <v>0</v>
      </c>
      <c r="J78" s="110">
        <v>1</v>
      </c>
      <c r="K78" s="15">
        <v>0</v>
      </c>
      <c r="L78" s="16">
        <v>0</v>
      </c>
      <c r="M78" s="14">
        <v>1</v>
      </c>
      <c r="N78" s="14">
        <v>0</v>
      </c>
      <c r="O78" s="17"/>
      <c r="P78" s="18"/>
      <c r="Q78" s="9"/>
      <c r="R78" s="19"/>
      <c r="S78" s="102">
        <f t="shared" si="91"/>
        <v>0</v>
      </c>
      <c r="T78" s="100">
        <f t="shared" si="92"/>
        <v>1</v>
      </c>
      <c r="U78" s="101">
        <f t="shared" si="93"/>
        <v>0</v>
      </c>
      <c r="V78" s="43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5">
        <v>0</v>
      </c>
      <c r="AC78" s="45">
        <v>0</v>
      </c>
      <c r="AD78" s="45">
        <v>0</v>
      </c>
      <c r="AE78" s="45">
        <v>0</v>
      </c>
      <c r="AF78" s="45">
        <v>0</v>
      </c>
      <c r="AG78" s="45">
        <v>0</v>
      </c>
      <c r="AH78" s="45">
        <v>1</v>
      </c>
      <c r="AI78" s="45">
        <v>0</v>
      </c>
      <c r="AJ78" s="45">
        <v>0</v>
      </c>
      <c r="AK78" s="45">
        <v>0</v>
      </c>
      <c r="AL78" s="45">
        <v>0</v>
      </c>
      <c r="AM78" s="45">
        <v>0</v>
      </c>
      <c r="AN78" s="45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5">
        <v>0</v>
      </c>
      <c r="AV78" s="45">
        <v>0</v>
      </c>
      <c r="AW78" s="45">
        <v>0</v>
      </c>
      <c r="AX78" s="45">
        <v>0</v>
      </c>
      <c r="AY78" s="45">
        <v>0</v>
      </c>
      <c r="AZ78" s="45">
        <v>0</v>
      </c>
      <c r="BA78" s="46">
        <v>0</v>
      </c>
      <c r="BB78" s="53">
        <f t="shared" si="85"/>
        <v>1</v>
      </c>
      <c r="BC78" s="54">
        <f t="shared" si="48"/>
        <v>0</v>
      </c>
      <c r="BD78" s="55">
        <f t="shared" si="86"/>
        <v>1</v>
      </c>
      <c r="BE78" s="33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56"/>
      <c r="CK78" s="57">
        <f t="shared" si="51"/>
        <v>0</v>
      </c>
      <c r="CL78" s="41">
        <f t="shared" si="52"/>
        <v>0</v>
      </c>
      <c r="CM78" s="41">
        <f t="shared" si="53"/>
        <v>0</v>
      </c>
      <c r="CN78" s="41">
        <f t="shared" si="54"/>
        <v>0</v>
      </c>
      <c r="CO78" s="41">
        <f t="shared" si="55"/>
        <v>0</v>
      </c>
      <c r="CP78" s="41">
        <f t="shared" si="56"/>
        <v>0</v>
      </c>
      <c r="CQ78" s="41">
        <f t="shared" si="57"/>
        <v>0</v>
      </c>
      <c r="CR78" s="41">
        <f t="shared" si="58"/>
        <v>0</v>
      </c>
      <c r="CS78" s="41">
        <f t="shared" si="59"/>
        <v>0</v>
      </c>
      <c r="CT78" s="41">
        <f t="shared" si="60"/>
        <v>0</v>
      </c>
      <c r="CU78" s="41">
        <f t="shared" si="61"/>
        <v>0</v>
      </c>
      <c r="CV78" s="41">
        <f t="shared" si="62"/>
        <v>0</v>
      </c>
      <c r="CW78" s="41">
        <f t="shared" si="63"/>
        <v>1</v>
      </c>
      <c r="CX78" s="41">
        <f t="shared" si="64"/>
        <v>0</v>
      </c>
      <c r="CY78" s="41">
        <f t="shared" si="65"/>
        <v>0</v>
      </c>
      <c r="CZ78" s="41">
        <f t="shared" si="66"/>
        <v>0</v>
      </c>
      <c r="DA78" s="41">
        <f t="shared" si="67"/>
        <v>0</v>
      </c>
      <c r="DB78" s="41">
        <f t="shared" si="94"/>
        <v>0</v>
      </c>
      <c r="DC78" s="41">
        <f t="shared" si="68"/>
        <v>0</v>
      </c>
      <c r="DD78" s="41">
        <f t="shared" si="69"/>
        <v>0</v>
      </c>
      <c r="DE78" s="41">
        <f t="shared" si="70"/>
        <v>0</v>
      </c>
      <c r="DF78" s="41">
        <f t="shared" si="71"/>
        <v>0</v>
      </c>
      <c r="DG78" s="41">
        <f t="shared" si="72"/>
        <v>0</v>
      </c>
      <c r="DH78" s="41">
        <f t="shared" si="95"/>
        <v>0</v>
      </c>
      <c r="DI78" s="41">
        <f t="shared" si="96"/>
        <v>0</v>
      </c>
      <c r="DJ78" s="41">
        <f t="shared" si="87"/>
        <v>0</v>
      </c>
      <c r="DK78" s="41">
        <f t="shared" si="73"/>
        <v>0</v>
      </c>
      <c r="DL78" s="41">
        <f t="shared" si="74"/>
        <v>0</v>
      </c>
      <c r="DM78" s="41">
        <f t="shared" si="75"/>
        <v>0</v>
      </c>
      <c r="DN78" s="41">
        <f t="shared" si="79"/>
        <v>0</v>
      </c>
      <c r="DO78" s="41">
        <f t="shared" si="76"/>
        <v>0</v>
      </c>
      <c r="DP78" s="41">
        <f>BA78+CJ78</f>
        <v>0</v>
      </c>
      <c r="DQ78" s="57">
        <f t="shared" si="88"/>
        <v>1</v>
      </c>
      <c r="DR78" s="41">
        <f t="shared" si="89"/>
        <v>0</v>
      </c>
      <c r="DS78" s="58">
        <f t="shared" si="90"/>
        <v>1</v>
      </c>
      <c r="DT78" s="97"/>
    </row>
    <row r="79" spans="1:124" s="8" customFormat="1" ht="39.75" customHeight="1" x14ac:dyDescent="0.2">
      <c r="A79" s="79"/>
      <c r="B79" s="82" t="s">
        <v>226</v>
      </c>
      <c r="C79" s="82" t="s">
        <v>188</v>
      </c>
      <c r="D79" s="77"/>
      <c r="E79" s="25" t="s">
        <v>153</v>
      </c>
      <c r="F79" s="26">
        <v>19008071</v>
      </c>
      <c r="G79" s="27" t="s">
        <v>173</v>
      </c>
      <c r="H79" s="27" t="s">
        <v>154</v>
      </c>
      <c r="I79" s="109">
        <v>5</v>
      </c>
      <c r="J79" s="110">
        <v>11</v>
      </c>
      <c r="K79" s="15">
        <v>0</v>
      </c>
      <c r="L79" s="16">
        <v>5</v>
      </c>
      <c r="M79" s="14">
        <v>11</v>
      </c>
      <c r="N79" s="14">
        <v>0</v>
      </c>
      <c r="O79" s="17">
        <v>0</v>
      </c>
      <c r="P79" s="18">
        <v>-1</v>
      </c>
      <c r="Q79" s="9"/>
      <c r="R79" s="19"/>
      <c r="S79" s="102">
        <f t="shared" si="91"/>
        <v>4</v>
      </c>
      <c r="T79" s="100">
        <f t="shared" si="92"/>
        <v>11</v>
      </c>
      <c r="U79" s="101">
        <f t="shared" si="93"/>
        <v>0</v>
      </c>
      <c r="V79" s="43">
        <v>4</v>
      </c>
      <c r="W79" s="44">
        <v>0</v>
      </c>
      <c r="X79" s="44">
        <v>1</v>
      </c>
      <c r="Y79" s="44">
        <v>0</v>
      </c>
      <c r="Z79" s="44">
        <v>0</v>
      </c>
      <c r="AA79" s="44">
        <v>0</v>
      </c>
      <c r="AB79" s="45">
        <v>8</v>
      </c>
      <c r="AC79" s="45">
        <v>0</v>
      </c>
      <c r="AD79" s="45">
        <v>1</v>
      </c>
      <c r="AE79" s="45">
        <v>0</v>
      </c>
      <c r="AF79" s="45">
        <v>0</v>
      </c>
      <c r="AG79" s="45">
        <v>0</v>
      </c>
      <c r="AH79" s="45">
        <v>4</v>
      </c>
      <c r="AI79" s="45">
        <v>0</v>
      </c>
      <c r="AJ79" s="45">
        <v>0</v>
      </c>
      <c r="AK79" s="45">
        <v>0</v>
      </c>
      <c r="AL79" s="45">
        <v>2</v>
      </c>
      <c r="AM79" s="45">
        <v>0</v>
      </c>
      <c r="AN79" s="45">
        <v>0</v>
      </c>
      <c r="AO79" s="45">
        <v>0</v>
      </c>
      <c r="AP79" s="45">
        <v>0</v>
      </c>
      <c r="AQ79" s="45">
        <v>0</v>
      </c>
      <c r="AR79" s="45">
        <v>1</v>
      </c>
      <c r="AS79" s="45">
        <v>0</v>
      </c>
      <c r="AT79" s="45">
        <v>0</v>
      </c>
      <c r="AU79" s="45">
        <v>0</v>
      </c>
      <c r="AV79" s="45">
        <v>0</v>
      </c>
      <c r="AW79" s="45">
        <v>0</v>
      </c>
      <c r="AX79" s="45">
        <v>1</v>
      </c>
      <c r="AY79" s="45">
        <v>0</v>
      </c>
      <c r="AZ79" s="45">
        <v>0</v>
      </c>
      <c r="BA79" s="46">
        <v>1</v>
      </c>
      <c r="BB79" s="53">
        <f t="shared" ref="BB79:BB81" si="97">V79+AB79+AH79+AL79+AR79+AX79+AZ79+AV79+AT79+AP79+AN79+AF79+X79+Z79+AD79</f>
        <v>22</v>
      </c>
      <c r="BC79" s="54">
        <f>IF(ISNUMBER(W79),W79,0)+IF(ISNUMBER(AC79),AC79,0)+IF(ISNUMBER(AI79),AI79,0)+IF(ISNUMBER(Y79),Y79,0)+IF(ISNUMBER(AA79),AA79,0)+IF(ISNUMBER(AE79),AE79,0)+IF(ISNUMBER(AG79),AG79,0)+IF(ISNUMBER(AM79),AM79,0)+IF(ISNUMBER(AS79),AS79,0)+IF(ISNUMBER(AY79),AY79,0)+IF(ISNUMBER(BA79),BA79,0)+IF(ISNUMBER(AO79),AO79,0)+IF(ISNUMBER(AQ79),AQ79,0)+IF(ISNUMBER(AU79),AU79,0)+IF(ISNUMBER(AW79),AW79,0)</f>
        <v>1</v>
      </c>
      <c r="BD79" s="55">
        <f>BB79+BC79</f>
        <v>23</v>
      </c>
      <c r="BE79" s="33">
        <v>-1</v>
      </c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63"/>
      <c r="CK79" s="57">
        <f t="shared" si="51"/>
        <v>3</v>
      </c>
      <c r="CL79" s="41">
        <f t="shared" si="52"/>
        <v>0</v>
      </c>
      <c r="CM79" s="41">
        <f t="shared" si="53"/>
        <v>1</v>
      </c>
      <c r="CN79" s="41">
        <f t="shared" si="54"/>
        <v>0</v>
      </c>
      <c r="CO79" s="41">
        <f t="shared" si="55"/>
        <v>0</v>
      </c>
      <c r="CP79" s="41">
        <f t="shared" si="56"/>
        <v>0</v>
      </c>
      <c r="CQ79" s="41">
        <f t="shared" si="57"/>
        <v>8</v>
      </c>
      <c r="CR79" s="41">
        <f t="shared" si="58"/>
        <v>0</v>
      </c>
      <c r="CS79" s="41">
        <f t="shared" si="59"/>
        <v>1</v>
      </c>
      <c r="CT79" s="41">
        <f t="shared" si="60"/>
        <v>0</v>
      </c>
      <c r="CU79" s="41">
        <f t="shared" si="61"/>
        <v>0</v>
      </c>
      <c r="CV79" s="41">
        <f t="shared" si="62"/>
        <v>0</v>
      </c>
      <c r="CW79" s="41">
        <f t="shared" si="63"/>
        <v>4</v>
      </c>
      <c r="CX79" s="41">
        <f t="shared" si="64"/>
        <v>0</v>
      </c>
      <c r="CY79" s="41">
        <f t="shared" si="65"/>
        <v>0</v>
      </c>
      <c r="CZ79" s="41">
        <f t="shared" si="66"/>
        <v>0</v>
      </c>
      <c r="DA79" s="41">
        <f t="shared" si="67"/>
        <v>2</v>
      </c>
      <c r="DB79" s="41">
        <f t="shared" si="94"/>
        <v>0</v>
      </c>
      <c r="DC79" s="41">
        <f t="shared" si="68"/>
        <v>0</v>
      </c>
      <c r="DD79" s="41">
        <f t="shared" si="69"/>
        <v>0</v>
      </c>
      <c r="DE79" s="41">
        <f t="shared" si="70"/>
        <v>0</v>
      </c>
      <c r="DF79" s="41">
        <f t="shared" si="71"/>
        <v>0</v>
      </c>
      <c r="DG79" s="41">
        <f t="shared" si="72"/>
        <v>1</v>
      </c>
      <c r="DH79" s="41">
        <f t="shared" si="95"/>
        <v>0</v>
      </c>
      <c r="DI79" s="41">
        <f t="shared" si="96"/>
        <v>0</v>
      </c>
      <c r="DJ79" s="41">
        <f t="shared" si="87"/>
        <v>0</v>
      </c>
      <c r="DK79" s="41">
        <f t="shared" si="73"/>
        <v>0</v>
      </c>
      <c r="DL79" s="41">
        <f t="shared" si="74"/>
        <v>0</v>
      </c>
      <c r="DM79" s="41">
        <f t="shared" si="75"/>
        <v>1</v>
      </c>
      <c r="DN79" s="41">
        <f t="shared" si="79"/>
        <v>0</v>
      </c>
      <c r="DO79" s="41">
        <f t="shared" si="76"/>
        <v>0</v>
      </c>
      <c r="DP79" s="41">
        <f>BA79+CJ79</f>
        <v>1</v>
      </c>
      <c r="DQ79" s="57">
        <f t="shared" si="88"/>
        <v>21</v>
      </c>
      <c r="DR79" s="41">
        <f t="shared" si="89"/>
        <v>1</v>
      </c>
      <c r="DS79" s="58">
        <f t="shared" si="90"/>
        <v>22</v>
      </c>
      <c r="DT79" s="97"/>
    </row>
    <row r="80" spans="1:124" s="8" customFormat="1" ht="28.5" customHeight="1" x14ac:dyDescent="0.2">
      <c r="A80" s="79"/>
      <c r="B80" s="82"/>
      <c r="C80" s="82"/>
      <c r="D80" s="77"/>
      <c r="E80" s="25" t="s">
        <v>153</v>
      </c>
      <c r="F80" s="26" t="s">
        <v>155</v>
      </c>
      <c r="G80" s="27" t="s">
        <v>173</v>
      </c>
      <c r="H80" s="27" t="s">
        <v>156</v>
      </c>
      <c r="I80" s="109">
        <v>3</v>
      </c>
      <c r="J80" s="110">
        <v>9</v>
      </c>
      <c r="K80" s="20">
        <v>0</v>
      </c>
      <c r="L80" s="16">
        <v>4</v>
      </c>
      <c r="M80" s="14">
        <v>9</v>
      </c>
      <c r="N80" s="14">
        <v>0</v>
      </c>
      <c r="O80" s="17">
        <v>0</v>
      </c>
      <c r="P80" s="18"/>
      <c r="Q80" s="9"/>
      <c r="R80" s="19"/>
      <c r="S80" s="102">
        <f t="shared" si="91"/>
        <v>3</v>
      </c>
      <c r="T80" s="100">
        <f t="shared" si="92"/>
        <v>9</v>
      </c>
      <c r="U80" s="101">
        <f t="shared" si="93"/>
        <v>0</v>
      </c>
      <c r="V80" s="43">
        <v>3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5">
        <v>8</v>
      </c>
      <c r="AC80" s="45">
        <v>0</v>
      </c>
      <c r="AD80" s="45">
        <v>0</v>
      </c>
      <c r="AE80" s="45">
        <v>0</v>
      </c>
      <c r="AF80" s="45">
        <v>0</v>
      </c>
      <c r="AG80" s="45">
        <v>0</v>
      </c>
      <c r="AH80" s="45">
        <v>2</v>
      </c>
      <c r="AI80" s="45">
        <v>0</v>
      </c>
      <c r="AJ80" s="45">
        <v>0</v>
      </c>
      <c r="AK80" s="45">
        <v>0</v>
      </c>
      <c r="AL80" s="45">
        <v>1</v>
      </c>
      <c r="AM80" s="45">
        <v>1</v>
      </c>
      <c r="AN80" s="45">
        <v>0</v>
      </c>
      <c r="AO80" s="45">
        <v>0</v>
      </c>
      <c r="AP80" s="45">
        <v>0</v>
      </c>
      <c r="AQ80" s="45">
        <v>0</v>
      </c>
      <c r="AR80" s="45">
        <v>1</v>
      </c>
      <c r="AS80" s="45">
        <v>0</v>
      </c>
      <c r="AT80" s="45">
        <v>0</v>
      </c>
      <c r="AU80" s="45">
        <v>0</v>
      </c>
      <c r="AV80" s="45">
        <v>0</v>
      </c>
      <c r="AW80" s="45">
        <v>0</v>
      </c>
      <c r="AX80" s="45">
        <v>1</v>
      </c>
      <c r="AY80" s="45">
        <v>0</v>
      </c>
      <c r="AZ80" s="45">
        <v>0</v>
      </c>
      <c r="BA80" s="46" t="s">
        <v>160</v>
      </c>
      <c r="BB80" s="53">
        <f t="shared" si="97"/>
        <v>16</v>
      </c>
      <c r="BC80" s="54">
        <f>IF(ISNUMBER(W80),W80,0)+IF(ISNUMBER(AC80),AC80,0)+IF(ISNUMBER(AI80),AI80,0)+IF(ISNUMBER(Y80),Y80,0)+IF(ISNUMBER(AA80),AA80,0)+IF(ISNUMBER(AE80),AE80,0)+IF(ISNUMBER(AG80),AG80,0)+IF(ISNUMBER(AM80),AM80,0)+IF(ISNUMBER(AS80),AS80,0)+IF(ISNUMBER(AY80),AY80,0)+IF(ISNUMBER(BA80),BA80,0)+IF(ISNUMBER(AO80),AO80,0)+IF(ISNUMBER(AQ80),AQ80,0)+IF(ISNUMBER(AU80),AU80,0)+IF(ISNUMBER(AW80),AW80,0)</f>
        <v>1</v>
      </c>
      <c r="BD80" s="55">
        <f>BB80+BC80</f>
        <v>17</v>
      </c>
      <c r="BE80" s="33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>
        <v>-1</v>
      </c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56"/>
      <c r="CK80" s="57">
        <f t="shared" si="51"/>
        <v>3</v>
      </c>
      <c r="CL80" s="41">
        <f t="shared" si="52"/>
        <v>0</v>
      </c>
      <c r="CM80" s="41">
        <f t="shared" si="53"/>
        <v>0</v>
      </c>
      <c r="CN80" s="41">
        <f t="shared" si="54"/>
        <v>0</v>
      </c>
      <c r="CO80" s="41">
        <f t="shared" si="55"/>
        <v>0</v>
      </c>
      <c r="CP80" s="41">
        <f t="shared" si="56"/>
        <v>0</v>
      </c>
      <c r="CQ80" s="41">
        <f t="shared" si="57"/>
        <v>8</v>
      </c>
      <c r="CR80" s="41">
        <f t="shared" si="58"/>
        <v>0</v>
      </c>
      <c r="CS80" s="41">
        <f t="shared" si="59"/>
        <v>0</v>
      </c>
      <c r="CT80" s="41">
        <f t="shared" si="60"/>
        <v>0</v>
      </c>
      <c r="CU80" s="41">
        <f t="shared" si="61"/>
        <v>0</v>
      </c>
      <c r="CV80" s="41">
        <f t="shared" si="62"/>
        <v>0</v>
      </c>
      <c r="CW80" s="41">
        <f t="shared" si="63"/>
        <v>2</v>
      </c>
      <c r="CX80" s="41">
        <f t="shared" si="64"/>
        <v>0</v>
      </c>
      <c r="CY80" s="41">
        <f t="shared" si="65"/>
        <v>0</v>
      </c>
      <c r="CZ80" s="41">
        <f t="shared" si="66"/>
        <v>0</v>
      </c>
      <c r="DA80" s="41">
        <f t="shared" si="67"/>
        <v>1</v>
      </c>
      <c r="DB80" s="41">
        <f t="shared" si="94"/>
        <v>0</v>
      </c>
      <c r="DC80" s="41">
        <f t="shared" si="68"/>
        <v>0</v>
      </c>
      <c r="DD80" s="41">
        <f t="shared" si="69"/>
        <v>0</v>
      </c>
      <c r="DE80" s="41">
        <f t="shared" si="70"/>
        <v>0</v>
      </c>
      <c r="DF80" s="41">
        <f t="shared" si="71"/>
        <v>0</v>
      </c>
      <c r="DG80" s="41">
        <f t="shared" si="72"/>
        <v>1</v>
      </c>
      <c r="DH80" s="41">
        <f t="shared" si="95"/>
        <v>0</v>
      </c>
      <c r="DI80" s="41">
        <f t="shared" si="96"/>
        <v>0</v>
      </c>
      <c r="DJ80" s="41">
        <f t="shared" si="87"/>
        <v>0</v>
      </c>
      <c r="DK80" s="41">
        <f t="shared" si="73"/>
        <v>0</v>
      </c>
      <c r="DL80" s="41">
        <f t="shared" si="74"/>
        <v>0</v>
      </c>
      <c r="DM80" s="41">
        <f t="shared" si="75"/>
        <v>1</v>
      </c>
      <c r="DN80" s="41">
        <f t="shared" si="79"/>
        <v>0</v>
      </c>
      <c r="DO80" s="41">
        <f t="shared" si="76"/>
        <v>0</v>
      </c>
      <c r="DP80" s="41" t="s">
        <v>160</v>
      </c>
      <c r="DQ80" s="57">
        <f t="shared" si="88"/>
        <v>16</v>
      </c>
      <c r="DR80" s="41">
        <f t="shared" si="89"/>
        <v>0</v>
      </c>
      <c r="DS80" s="58">
        <f t="shared" si="90"/>
        <v>16</v>
      </c>
      <c r="DT80" s="97" t="s">
        <v>232</v>
      </c>
    </row>
    <row r="81" spans="1:124" s="8" customFormat="1" ht="33" customHeight="1" x14ac:dyDescent="0.2">
      <c r="A81" s="79"/>
      <c r="B81" s="82"/>
      <c r="C81" s="82"/>
      <c r="D81" s="77"/>
      <c r="E81" s="25" t="s">
        <v>157</v>
      </c>
      <c r="F81" s="26">
        <v>19003620</v>
      </c>
      <c r="G81" s="27" t="s">
        <v>20</v>
      </c>
      <c r="H81" s="27" t="s">
        <v>158</v>
      </c>
      <c r="I81" s="109">
        <v>1</v>
      </c>
      <c r="J81" s="110">
        <v>3</v>
      </c>
      <c r="K81" s="15">
        <v>0</v>
      </c>
      <c r="L81" s="16">
        <v>1</v>
      </c>
      <c r="M81" s="14">
        <v>2</v>
      </c>
      <c r="N81" s="14">
        <v>0</v>
      </c>
      <c r="O81" s="17">
        <v>0</v>
      </c>
      <c r="P81" s="18">
        <v>-1</v>
      </c>
      <c r="Q81" s="9"/>
      <c r="R81" s="19"/>
      <c r="S81" s="102">
        <f t="shared" si="91"/>
        <v>0</v>
      </c>
      <c r="T81" s="100">
        <f t="shared" si="92"/>
        <v>3</v>
      </c>
      <c r="U81" s="101">
        <f t="shared" si="93"/>
        <v>0</v>
      </c>
      <c r="V81" s="43">
        <v>1</v>
      </c>
      <c r="W81" s="44">
        <v>0</v>
      </c>
      <c r="X81" s="44">
        <v>0</v>
      </c>
      <c r="Y81" s="44">
        <v>0</v>
      </c>
      <c r="Z81" s="44">
        <v>0</v>
      </c>
      <c r="AA81" s="44">
        <v>0</v>
      </c>
      <c r="AB81" s="45">
        <v>1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1</v>
      </c>
      <c r="AI81" s="45">
        <v>1</v>
      </c>
      <c r="AJ81" s="45">
        <v>0</v>
      </c>
      <c r="AK81" s="45">
        <v>0</v>
      </c>
      <c r="AL81" s="45">
        <v>0</v>
      </c>
      <c r="AM81" s="45">
        <v>1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6" t="s">
        <v>160</v>
      </c>
      <c r="BB81" s="53">
        <f t="shared" si="97"/>
        <v>3</v>
      </c>
      <c r="BC81" s="54">
        <f>IF(ISNUMBER(W81),W81,0)+IF(ISNUMBER(AC81),AC81,0)+IF(ISNUMBER(AI81),AI81,0)+IF(ISNUMBER(Y81),Y81,0)+IF(ISNUMBER(AA81),AA81,0)+IF(ISNUMBER(AE81),AE81,0)+IF(ISNUMBER(AG81),AG81,0)+IF(ISNUMBER(AM81),AM81,0)+IF(ISNUMBER(AS81),AS81,0)+IF(ISNUMBER(AY81),AY81,0)+IF(ISNUMBER(BA81),BA81,0)+IF(ISNUMBER(AO81),AO81,0)+IF(ISNUMBER(AQ81),AQ81,0)+IF(ISNUMBER(AU81),AU81,0)+IF(ISNUMBER(AW81),AW81,0)</f>
        <v>2</v>
      </c>
      <c r="BD81" s="55">
        <f>BB81+BC81</f>
        <v>5</v>
      </c>
      <c r="BE81" s="33">
        <v>-1</v>
      </c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56"/>
      <c r="CK81" s="57">
        <f t="shared" si="51"/>
        <v>0</v>
      </c>
      <c r="CL81" s="41">
        <f t="shared" si="52"/>
        <v>0</v>
      </c>
      <c r="CM81" s="41">
        <f t="shared" si="53"/>
        <v>0</v>
      </c>
      <c r="CN81" s="41">
        <f t="shared" si="54"/>
        <v>0</v>
      </c>
      <c r="CO81" s="41">
        <f t="shared" si="55"/>
        <v>0</v>
      </c>
      <c r="CP81" s="41">
        <f t="shared" si="56"/>
        <v>0</v>
      </c>
      <c r="CQ81" s="41">
        <f t="shared" si="57"/>
        <v>1</v>
      </c>
      <c r="CR81" s="41">
        <f t="shared" si="58"/>
        <v>0</v>
      </c>
      <c r="CS81" s="41">
        <f t="shared" si="59"/>
        <v>0</v>
      </c>
      <c r="CT81" s="41">
        <f t="shared" si="60"/>
        <v>0</v>
      </c>
      <c r="CU81" s="41">
        <f t="shared" si="61"/>
        <v>0</v>
      </c>
      <c r="CV81" s="41">
        <f t="shared" si="62"/>
        <v>0</v>
      </c>
      <c r="CW81" s="41">
        <f t="shared" si="63"/>
        <v>1</v>
      </c>
      <c r="CX81" s="41">
        <f t="shared" si="64"/>
        <v>1</v>
      </c>
      <c r="CY81" s="41">
        <f t="shared" si="65"/>
        <v>0</v>
      </c>
      <c r="CZ81" s="41">
        <f t="shared" si="66"/>
        <v>0</v>
      </c>
      <c r="DA81" s="41">
        <f t="shared" si="67"/>
        <v>0</v>
      </c>
      <c r="DB81" s="41">
        <f t="shared" si="94"/>
        <v>1</v>
      </c>
      <c r="DC81" s="41">
        <f t="shared" si="68"/>
        <v>0</v>
      </c>
      <c r="DD81" s="41">
        <f t="shared" si="69"/>
        <v>0</v>
      </c>
      <c r="DE81" s="41">
        <f t="shared" si="70"/>
        <v>0</v>
      </c>
      <c r="DF81" s="41">
        <f t="shared" si="71"/>
        <v>0</v>
      </c>
      <c r="DG81" s="41">
        <f t="shared" si="72"/>
        <v>0</v>
      </c>
      <c r="DH81" s="41">
        <f t="shared" si="95"/>
        <v>0</v>
      </c>
      <c r="DI81" s="41">
        <f t="shared" si="96"/>
        <v>0</v>
      </c>
      <c r="DJ81" s="41">
        <f t="shared" si="87"/>
        <v>0</v>
      </c>
      <c r="DK81" s="41">
        <f t="shared" si="73"/>
        <v>0</v>
      </c>
      <c r="DL81" s="41">
        <f t="shared" si="74"/>
        <v>0</v>
      </c>
      <c r="DM81" s="41">
        <f t="shared" si="75"/>
        <v>0</v>
      </c>
      <c r="DN81" s="41">
        <f t="shared" si="79"/>
        <v>0</v>
      </c>
      <c r="DO81" s="41">
        <f t="shared" si="76"/>
        <v>0</v>
      </c>
      <c r="DP81" s="41" t="s">
        <v>160</v>
      </c>
      <c r="DQ81" s="57">
        <f t="shared" si="88"/>
        <v>2</v>
      </c>
      <c r="DR81" s="41">
        <f t="shared" si="89"/>
        <v>2</v>
      </c>
      <c r="DS81" s="58">
        <f t="shared" si="90"/>
        <v>4</v>
      </c>
      <c r="DT81" s="92"/>
    </row>
    <row r="82" spans="1:124" s="8" customFormat="1" ht="43.5" customHeight="1" x14ac:dyDescent="0.2">
      <c r="A82" s="79"/>
      <c r="B82" s="82"/>
      <c r="C82" s="83"/>
      <c r="D82" s="77"/>
      <c r="E82" s="80" t="s">
        <v>178</v>
      </c>
      <c r="F82" s="26">
        <v>19009683</v>
      </c>
      <c r="G82" s="27" t="s">
        <v>173</v>
      </c>
      <c r="H82" s="27" t="s">
        <v>195</v>
      </c>
      <c r="I82" s="109">
        <v>10</v>
      </c>
      <c r="J82" s="110">
        <v>14</v>
      </c>
      <c r="K82" s="15">
        <v>0</v>
      </c>
      <c r="L82" s="16">
        <v>11</v>
      </c>
      <c r="M82" s="14">
        <v>15</v>
      </c>
      <c r="N82" s="14">
        <v>0</v>
      </c>
      <c r="O82" s="17"/>
      <c r="P82" s="18">
        <v>1</v>
      </c>
      <c r="Q82" s="9">
        <v>2</v>
      </c>
      <c r="R82" s="19"/>
      <c r="S82" s="102">
        <f t="shared" si="91"/>
        <v>11</v>
      </c>
      <c r="T82" s="100">
        <f t="shared" si="92"/>
        <v>16</v>
      </c>
      <c r="U82" s="101">
        <f t="shared" si="93"/>
        <v>0</v>
      </c>
      <c r="V82" s="43">
        <v>11</v>
      </c>
      <c r="W82" s="44">
        <v>0</v>
      </c>
      <c r="X82" s="44">
        <v>0</v>
      </c>
      <c r="Y82" s="44">
        <v>0</v>
      </c>
      <c r="Z82" s="44">
        <v>0</v>
      </c>
      <c r="AA82" s="44">
        <v>0</v>
      </c>
      <c r="AB82" s="45">
        <v>13</v>
      </c>
      <c r="AC82" s="45">
        <v>0</v>
      </c>
      <c r="AD82" s="45">
        <v>0</v>
      </c>
      <c r="AE82" s="45">
        <v>0</v>
      </c>
      <c r="AF82" s="45">
        <v>0</v>
      </c>
      <c r="AG82" s="45">
        <v>0</v>
      </c>
      <c r="AH82" s="45">
        <v>3</v>
      </c>
      <c r="AI82" s="45">
        <v>0</v>
      </c>
      <c r="AJ82" s="64">
        <v>0</v>
      </c>
      <c r="AK82" s="64">
        <v>0</v>
      </c>
      <c r="AL82" s="64">
        <v>2</v>
      </c>
      <c r="AM82" s="64">
        <v>0</v>
      </c>
      <c r="AN82" s="64">
        <v>0</v>
      </c>
      <c r="AO82" s="64">
        <v>0</v>
      </c>
      <c r="AP82" s="64">
        <v>0</v>
      </c>
      <c r="AQ82" s="64">
        <v>0</v>
      </c>
      <c r="AR82" s="64">
        <v>1</v>
      </c>
      <c r="AS82" s="64">
        <v>0</v>
      </c>
      <c r="AT82" s="64">
        <v>0</v>
      </c>
      <c r="AU82" s="64">
        <v>0</v>
      </c>
      <c r="AV82" s="64">
        <v>0</v>
      </c>
      <c r="AW82" s="64">
        <v>0</v>
      </c>
      <c r="AX82" s="64">
        <v>1</v>
      </c>
      <c r="AY82" s="64">
        <v>0</v>
      </c>
      <c r="AZ82" s="64">
        <v>0</v>
      </c>
      <c r="BA82" s="65">
        <v>1</v>
      </c>
      <c r="BB82" s="53">
        <f t="shared" ref="BB82" si="98">V82+AB82+AH82+AL82+AR82+AX82+AZ82+AV82+AT82+AP82+AN82+AF82+X82+Z82+AD82</f>
        <v>31</v>
      </c>
      <c r="BC82" s="54">
        <f>IF(ISNUMBER(W82),W82,0)+IF(ISNUMBER(AC82),AC82,0)+IF(ISNUMBER(AI82),AI82,0)+IF(ISNUMBER(Y82),Y82,0)+IF(ISNUMBER(AA82),AA82,0)+IF(ISNUMBER(AE82),AE82,0)+IF(ISNUMBER(AG82),AG82,0)+IF(ISNUMBER(AM82),AM82,0)+IF(ISNUMBER(AS82),AS82,0)+IF(ISNUMBER(AY82),AY82,0)+IF(ISNUMBER(BA82),BA82,0)+IF(ISNUMBER(AO82),AO82,0)+IF(ISNUMBER(AQ82),AQ82,0)+IF(ISNUMBER(AU82),AU82,0)+IF(ISNUMBER(AW82),AW82,0)</f>
        <v>1</v>
      </c>
      <c r="BD82" s="55">
        <f>BB82+BC82</f>
        <v>32</v>
      </c>
      <c r="BE82" s="33">
        <v>1</v>
      </c>
      <c r="BF82" s="31"/>
      <c r="BG82" s="31"/>
      <c r="BH82" s="31"/>
      <c r="BI82" s="31"/>
      <c r="BJ82" s="31"/>
      <c r="BK82" s="31">
        <v>2</v>
      </c>
      <c r="BL82" s="31"/>
      <c r="BM82" s="31"/>
      <c r="BN82" s="31"/>
      <c r="BO82" s="31"/>
      <c r="BP82" s="31"/>
      <c r="BQ82" s="31">
        <v>1</v>
      </c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>
        <v>1</v>
      </c>
      <c r="CJ82" s="56">
        <v>-1</v>
      </c>
      <c r="CK82" s="57">
        <f t="shared" si="51"/>
        <v>12</v>
      </c>
      <c r="CL82" s="41">
        <f t="shared" si="52"/>
        <v>0</v>
      </c>
      <c r="CM82" s="41">
        <f t="shared" si="53"/>
        <v>0</v>
      </c>
      <c r="CN82" s="41">
        <f t="shared" si="54"/>
        <v>0</v>
      </c>
      <c r="CO82" s="41">
        <f t="shared" si="55"/>
        <v>0</v>
      </c>
      <c r="CP82" s="41">
        <f t="shared" si="56"/>
        <v>0</v>
      </c>
      <c r="CQ82" s="41">
        <f t="shared" si="57"/>
        <v>15</v>
      </c>
      <c r="CR82" s="41">
        <f t="shared" si="58"/>
        <v>0</v>
      </c>
      <c r="CS82" s="41">
        <f t="shared" si="59"/>
        <v>0</v>
      </c>
      <c r="CT82" s="41">
        <f t="shared" si="60"/>
        <v>0</v>
      </c>
      <c r="CU82" s="41">
        <f t="shared" si="61"/>
        <v>0</v>
      </c>
      <c r="CV82" s="41">
        <f t="shared" si="62"/>
        <v>0</v>
      </c>
      <c r="CW82" s="41">
        <f t="shared" si="63"/>
        <v>4</v>
      </c>
      <c r="CX82" s="41">
        <f t="shared" si="64"/>
        <v>0</v>
      </c>
      <c r="CY82" s="41">
        <f t="shared" si="65"/>
        <v>0</v>
      </c>
      <c r="CZ82" s="41">
        <f t="shared" si="66"/>
        <v>0</v>
      </c>
      <c r="DA82" s="41">
        <f t="shared" si="67"/>
        <v>2</v>
      </c>
      <c r="DB82" s="41">
        <f t="shared" si="94"/>
        <v>0</v>
      </c>
      <c r="DC82" s="41">
        <f t="shared" si="68"/>
        <v>0</v>
      </c>
      <c r="DD82" s="41">
        <f t="shared" si="69"/>
        <v>0</v>
      </c>
      <c r="DE82" s="41">
        <f t="shared" si="70"/>
        <v>0</v>
      </c>
      <c r="DF82" s="41">
        <f t="shared" si="71"/>
        <v>0</v>
      </c>
      <c r="DG82" s="41">
        <f t="shared" si="72"/>
        <v>1</v>
      </c>
      <c r="DH82" s="41">
        <f t="shared" si="95"/>
        <v>0</v>
      </c>
      <c r="DI82" s="41">
        <f t="shared" si="96"/>
        <v>0</v>
      </c>
      <c r="DJ82" s="41">
        <f t="shared" si="87"/>
        <v>0</v>
      </c>
      <c r="DK82" s="41">
        <f t="shared" si="73"/>
        <v>0</v>
      </c>
      <c r="DL82" s="41">
        <f t="shared" si="74"/>
        <v>0</v>
      </c>
      <c r="DM82" s="41">
        <f t="shared" si="75"/>
        <v>1</v>
      </c>
      <c r="DN82" s="41">
        <f t="shared" si="79"/>
        <v>0</v>
      </c>
      <c r="DO82" s="41">
        <f t="shared" si="76"/>
        <v>1</v>
      </c>
      <c r="DP82" s="41">
        <f>BA82+CJ82</f>
        <v>0</v>
      </c>
      <c r="DQ82" s="57">
        <f t="shared" si="88"/>
        <v>36</v>
      </c>
      <c r="DR82" s="41">
        <f t="shared" si="89"/>
        <v>0</v>
      </c>
      <c r="DS82" s="58">
        <f t="shared" si="90"/>
        <v>36</v>
      </c>
      <c r="DT82" s="97" t="s">
        <v>233</v>
      </c>
    </row>
    <row r="83" spans="1:124" s="8" customFormat="1" ht="44.25" customHeight="1" x14ac:dyDescent="0.2">
      <c r="A83" s="78"/>
      <c r="B83" s="82"/>
      <c r="C83" s="83"/>
      <c r="D83" s="77"/>
      <c r="E83" s="25" t="s">
        <v>159</v>
      </c>
      <c r="F83" s="81">
        <v>19009701</v>
      </c>
      <c r="G83" s="27" t="s">
        <v>173</v>
      </c>
      <c r="H83" s="27" t="s">
        <v>177</v>
      </c>
      <c r="I83" s="113">
        <v>6</v>
      </c>
      <c r="J83" s="114">
        <v>17</v>
      </c>
      <c r="K83" s="15">
        <v>0</v>
      </c>
      <c r="L83" s="16">
        <v>6</v>
      </c>
      <c r="M83" s="14">
        <v>17</v>
      </c>
      <c r="N83" s="14">
        <v>0</v>
      </c>
      <c r="O83" s="17"/>
      <c r="P83" s="18"/>
      <c r="Q83" s="9"/>
      <c r="R83" s="19"/>
      <c r="S83" s="103">
        <f t="shared" si="91"/>
        <v>6</v>
      </c>
      <c r="T83" s="104">
        <f t="shared" si="92"/>
        <v>17</v>
      </c>
      <c r="U83" s="105">
        <f t="shared" si="93"/>
        <v>0</v>
      </c>
      <c r="V83" s="74">
        <v>6</v>
      </c>
      <c r="W83" s="75">
        <v>0</v>
      </c>
      <c r="X83" s="75">
        <v>0</v>
      </c>
      <c r="Y83" s="75">
        <v>0</v>
      </c>
      <c r="Z83" s="75">
        <v>0</v>
      </c>
      <c r="AA83" s="75">
        <v>0</v>
      </c>
      <c r="AB83" s="64">
        <v>16</v>
      </c>
      <c r="AC83" s="64">
        <v>0</v>
      </c>
      <c r="AD83" s="64">
        <v>0</v>
      </c>
      <c r="AE83" s="64">
        <v>0</v>
      </c>
      <c r="AF83" s="64">
        <v>0</v>
      </c>
      <c r="AG83" s="64">
        <v>0</v>
      </c>
      <c r="AH83" s="64">
        <v>4</v>
      </c>
      <c r="AI83" s="64">
        <v>0</v>
      </c>
      <c r="AJ83" s="64">
        <v>0</v>
      </c>
      <c r="AK83" s="64">
        <v>0</v>
      </c>
      <c r="AL83" s="64">
        <v>2</v>
      </c>
      <c r="AM83" s="64">
        <v>0</v>
      </c>
      <c r="AN83" s="64">
        <v>0</v>
      </c>
      <c r="AO83" s="64">
        <v>0</v>
      </c>
      <c r="AP83" s="64">
        <v>0</v>
      </c>
      <c r="AQ83" s="64">
        <v>0</v>
      </c>
      <c r="AR83" s="64">
        <v>1</v>
      </c>
      <c r="AS83" s="64">
        <v>0</v>
      </c>
      <c r="AT83" s="64">
        <v>0</v>
      </c>
      <c r="AU83" s="64">
        <v>0</v>
      </c>
      <c r="AV83" s="64">
        <v>0</v>
      </c>
      <c r="AW83" s="64">
        <v>0</v>
      </c>
      <c r="AX83" s="64">
        <v>1</v>
      </c>
      <c r="AY83" s="64">
        <v>0</v>
      </c>
      <c r="AZ83" s="64">
        <v>0</v>
      </c>
      <c r="BA83" s="65">
        <v>1</v>
      </c>
      <c r="BB83" s="53">
        <f t="shared" ref="BB83" si="99">V83+AB83+AH83+AL83+AR83+AX83+AZ83+AV83+AT83+AP83+AN83+AF83+X83+Z83+AD83</f>
        <v>30</v>
      </c>
      <c r="BC83" s="54">
        <f>IF(ISNUMBER(W83),W83,0)+IF(ISNUMBER(AC83),AC83,0)+IF(ISNUMBER(AI83),AI83,0)+IF(ISNUMBER(Y83),Y83,0)+IF(ISNUMBER(AA83),AA83,0)+IF(ISNUMBER(AE83),AE83,0)+IF(ISNUMBER(AG83),AG83,0)+IF(ISNUMBER(AM83),AM83,0)+IF(ISNUMBER(AS83),AS83,0)+IF(ISNUMBER(AY83),AY83,0)+IF(ISNUMBER(BA83),BA83,0)+IF(ISNUMBER(AO83),AO83,0)+IF(ISNUMBER(AQ83),AQ83,0)+IF(ISNUMBER(AU83),AU83,0)+IF(ISNUMBER(AW83),AW83,0)</f>
        <v>1</v>
      </c>
      <c r="BD83" s="55">
        <f>BB83+BC83</f>
        <v>31</v>
      </c>
      <c r="BE83" s="33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56"/>
      <c r="CK83" s="57">
        <f t="shared" si="51"/>
        <v>6</v>
      </c>
      <c r="CL83" s="41">
        <f t="shared" si="52"/>
        <v>0</v>
      </c>
      <c r="CM83" s="41">
        <f t="shared" si="53"/>
        <v>0</v>
      </c>
      <c r="CN83" s="41">
        <f t="shared" si="54"/>
        <v>0</v>
      </c>
      <c r="CO83" s="41">
        <f t="shared" si="55"/>
        <v>0</v>
      </c>
      <c r="CP83" s="41">
        <f t="shared" si="56"/>
        <v>0</v>
      </c>
      <c r="CQ83" s="41">
        <f t="shared" si="57"/>
        <v>16</v>
      </c>
      <c r="CR83" s="41">
        <f t="shared" si="58"/>
        <v>0</v>
      </c>
      <c r="CS83" s="41">
        <f t="shared" si="59"/>
        <v>0</v>
      </c>
      <c r="CT83" s="41">
        <f t="shared" si="60"/>
        <v>0</v>
      </c>
      <c r="CU83" s="41">
        <f t="shared" si="61"/>
        <v>0</v>
      </c>
      <c r="CV83" s="41">
        <f t="shared" si="62"/>
        <v>0</v>
      </c>
      <c r="CW83" s="41">
        <f t="shared" si="63"/>
        <v>4</v>
      </c>
      <c r="CX83" s="41">
        <f t="shared" si="64"/>
        <v>0</v>
      </c>
      <c r="CY83" s="41">
        <f t="shared" si="65"/>
        <v>0</v>
      </c>
      <c r="CZ83" s="41">
        <f t="shared" si="66"/>
        <v>0</v>
      </c>
      <c r="DA83" s="41">
        <f t="shared" si="67"/>
        <v>2</v>
      </c>
      <c r="DB83" s="41">
        <f t="shared" si="94"/>
        <v>0</v>
      </c>
      <c r="DC83" s="41">
        <f t="shared" si="68"/>
        <v>0</v>
      </c>
      <c r="DD83" s="41">
        <f t="shared" si="69"/>
        <v>0</v>
      </c>
      <c r="DE83" s="41">
        <f t="shared" si="70"/>
        <v>0</v>
      </c>
      <c r="DF83" s="41">
        <f t="shared" si="71"/>
        <v>0</v>
      </c>
      <c r="DG83" s="41">
        <f t="shared" si="72"/>
        <v>1</v>
      </c>
      <c r="DH83" s="41">
        <f t="shared" si="95"/>
        <v>0</v>
      </c>
      <c r="DI83" s="41">
        <f t="shared" si="96"/>
        <v>0</v>
      </c>
      <c r="DJ83" s="41">
        <f t="shared" si="87"/>
        <v>0</v>
      </c>
      <c r="DK83" s="41">
        <f t="shared" si="73"/>
        <v>0</v>
      </c>
      <c r="DL83" s="41">
        <f t="shared" si="74"/>
        <v>0</v>
      </c>
      <c r="DM83" s="41">
        <f t="shared" si="75"/>
        <v>1</v>
      </c>
      <c r="DN83" s="41">
        <f t="shared" si="79"/>
        <v>0</v>
      </c>
      <c r="DO83" s="41">
        <f t="shared" si="76"/>
        <v>0</v>
      </c>
      <c r="DP83" s="41">
        <f>BA83+CJ83</f>
        <v>1</v>
      </c>
      <c r="DQ83" s="57">
        <f t="shared" si="88"/>
        <v>30</v>
      </c>
      <c r="DR83" s="41">
        <f t="shared" si="89"/>
        <v>1</v>
      </c>
      <c r="DS83" s="58">
        <f t="shared" si="90"/>
        <v>31</v>
      </c>
      <c r="DT83" s="97"/>
    </row>
    <row r="84" spans="1:124" s="7" customFormat="1" ht="9.75" customHeight="1" x14ac:dyDescent="0.2">
      <c r="A84" s="79"/>
      <c r="B84" s="84"/>
      <c r="C84" s="67"/>
      <c r="D84" s="67"/>
      <c r="I84" s="88">
        <f t="shared" ref="I84:AN84" si="100">SUM(I10:I83)</f>
        <v>297</v>
      </c>
      <c r="J84" s="89">
        <f t="shared" si="100"/>
        <v>701</v>
      </c>
      <c r="K84" s="89">
        <f t="shared" si="100"/>
        <v>0</v>
      </c>
      <c r="L84" s="89">
        <f t="shared" si="100"/>
        <v>311</v>
      </c>
      <c r="M84" s="89">
        <f t="shared" si="100"/>
        <v>738</v>
      </c>
      <c r="N84" s="89">
        <f t="shared" si="100"/>
        <v>0</v>
      </c>
      <c r="O84" s="89">
        <f t="shared" si="100"/>
        <v>0</v>
      </c>
      <c r="P84" s="89">
        <f t="shared" si="100"/>
        <v>-3</v>
      </c>
      <c r="Q84" s="89">
        <f t="shared" si="100"/>
        <v>0</v>
      </c>
      <c r="R84" s="89">
        <f t="shared" si="100"/>
        <v>0</v>
      </c>
      <c r="S84" s="89">
        <f t="shared" si="100"/>
        <v>294</v>
      </c>
      <c r="T84" s="89">
        <f t="shared" si="100"/>
        <v>701</v>
      </c>
      <c r="U84" s="7">
        <f t="shared" si="100"/>
        <v>0</v>
      </c>
      <c r="V84" s="66">
        <f t="shared" si="100"/>
        <v>263</v>
      </c>
      <c r="W84" s="66">
        <f t="shared" si="100"/>
        <v>0</v>
      </c>
      <c r="X84" s="66">
        <f t="shared" si="100"/>
        <v>37</v>
      </c>
      <c r="Y84" s="66">
        <f t="shared" si="100"/>
        <v>0</v>
      </c>
      <c r="Z84" s="66">
        <f t="shared" si="100"/>
        <v>0</v>
      </c>
      <c r="AA84" s="66">
        <f t="shared" si="100"/>
        <v>0</v>
      </c>
      <c r="AB84" s="66">
        <f t="shared" si="100"/>
        <v>507</v>
      </c>
      <c r="AC84" s="66">
        <f t="shared" si="100"/>
        <v>0</v>
      </c>
      <c r="AD84" s="66">
        <f t="shared" si="100"/>
        <v>59</v>
      </c>
      <c r="AE84" s="66">
        <f t="shared" si="100"/>
        <v>0</v>
      </c>
      <c r="AF84" s="66">
        <f t="shared" si="100"/>
        <v>0</v>
      </c>
      <c r="AG84" s="66">
        <f t="shared" si="100"/>
        <v>0</v>
      </c>
      <c r="AH84" s="66">
        <f t="shared" si="100"/>
        <v>212</v>
      </c>
      <c r="AI84" s="66">
        <f t="shared" si="100"/>
        <v>20</v>
      </c>
      <c r="AJ84" s="66">
        <f t="shared" si="100"/>
        <v>6</v>
      </c>
      <c r="AK84" s="66">
        <f t="shared" si="100"/>
        <v>0</v>
      </c>
      <c r="AL84" s="66">
        <f t="shared" si="100"/>
        <v>88</v>
      </c>
      <c r="AM84" s="66">
        <f t="shared" si="100"/>
        <v>14</v>
      </c>
      <c r="AN84" s="66">
        <f t="shared" si="100"/>
        <v>11</v>
      </c>
      <c r="AO84" s="66">
        <f t="shared" ref="AO84:BT84" si="101">SUM(AO10:AO83)</f>
        <v>4</v>
      </c>
      <c r="AP84" s="66">
        <f t="shared" si="101"/>
        <v>0</v>
      </c>
      <c r="AQ84" s="66">
        <f t="shared" si="101"/>
        <v>0</v>
      </c>
      <c r="AR84" s="66">
        <f t="shared" si="101"/>
        <v>31</v>
      </c>
      <c r="AS84" s="66">
        <f t="shared" si="101"/>
        <v>15</v>
      </c>
      <c r="AT84" s="66">
        <f t="shared" si="101"/>
        <v>8</v>
      </c>
      <c r="AU84" s="66">
        <f t="shared" si="101"/>
        <v>2</v>
      </c>
      <c r="AV84" s="66">
        <f t="shared" si="101"/>
        <v>0</v>
      </c>
      <c r="AW84" s="66">
        <f t="shared" si="101"/>
        <v>0</v>
      </c>
      <c r="AX84" s="66">
        <f t="shared" si="101"/>
        <v>55</v>
      </c>
      <c r="AY84" s="66">
        <f t="shared" si="101"/>
        <v>10</v>
      </c>
      <c r="AZ84" s="66">
        <f t="shared" si="101"/>
        <v>4</v>
      </c>
      <c r="BA84" s="66">
        <f t="shared" si="101"/>
        <v>35</v>
      </c>
      <c r="BB84" s="42">
        <f t="shared" si="101"/>
        <v>1281</v>
      </c>
      <c r="BC84" s="42">
        <f t="shared" si="101"/>
        <v>100</v>
      </c>
      <c r="BD84" s="42">
        <f t="shared" si="101"/>
        <v>1381</v>
      </c>
      <c r="BE84" s="42">
        <f t="shared" si="101"/>
        <v>-6</v>
      </c>
      <c r="BF84" s="42">
        <f t="shared" si="101"/>
        <v>0</v>
      </c>
      <c r="BG84" s="42">
        <f t="shared" si="101"/>
        <v>3</v>
      </c>
      <c r="BH84" s="42">
        <f t="shared" si="101"/>
        <v>0</v>
      </c>
      <c r="BI84" s="42">
        <f t="shared" si="101"/>
        <v>0</v>
      </c>
      <c r="BJ84" s="42">
        <f t="shared" si="101"/>
        <v>0</v>
      </c>
      <c r="BK84" s="42">
        <f t="shared" si="101"/>
        <v>1</v>
      </c>
      <c r="BL84" s="42">
        <f t="shared" si="101"/>
        <v>0</v>
      </c>
      <c r="BM84" s="42">
        <f t="shared" si="101"/>
        <v>-1</v>
      </c>
      <c r="BN84" s="42">
        <f t="shared" si="101"/>
        <v>0</v>
      </c>
      <c r="BO84" s="42">
        <f t="shared" si="101"/>
        <v>0</v>
      </c>
      <c r="BP84" s="42">
        <f t="shared" si="101"/>
        <v>0</v>
      </c>
      <c r="BQ84" s="42">
        <f t="shared" si="101"/>
        <v>1</v>
      </c>
      <c r="BR84" s="42">
        <f t="shared" si="101"/>
        <v>0</v>
      </c>
      <c r="BS84" s="42">
        <f t="shared" si="101"/>
        <v>-1</v>
      </c>
      <c r="BT84" s="42">
        <f t="shared" si="101"/>
        <v>0</v>
      </c>
      <c r="BU84" s="42">
        <f t="shared" ref="BU84:CZ84" si="102">SUM(BU10:BU83)</f>
        <v>2</v>
      </c>
      <c r="BV84" s="42">
        <f t="shared" si="102"/>
        <v>-1</v>
      </c>
      <c r="BW84" s="42">
        <f t="shared" si="102"/>
        <v>0</v>
      </c>
      <c r="BX84" s="42">
        <f t="shared" si="102"/>
        <v>0</v>
      </c>
      <c r="BY84" s="42">
        <f t="shared" si="102"/>
        <v>0</v>
      </c>
      <c r="BZ84" s="42">
        <f t="shared" si="102"/>
        <v>0</v>
      </c>
      <c r="CA84" s="42">
        <f t="shared" si="102"/>
        <v>0</v>
      </c>
      <c r="CB84" s="42">
        <f t="shared" si="102"/>
        <v>0</v>
      </c>
      <c r="CC84" s="42">
        <f t="shared" si="102"/>
        <v>-1</v>
      </c>
      <c r="CD84" s="42">
        <f t="shared" si="102"/>
        <v>0</v>
      </c>
      <c r="CE84" s="42">
        <f t="shared" si="102"/>
        <v>0</v>
      </c>
      <c r="CF84" s="42">
        <f t="shared" si="102"/>
        <v>0</v>
      </c>
      <c r="CG84" s="42">
        <f t="shared" si="102"/>
        <v>0</v>
      </c>
      <c r="CH84" s="42">
        <f t="shared" si="102"/>
        <v>0</v>
      </c>
      <c r="CI84" s="42">
        <f t="shared" si="102"/>
        <v>1</v>
      </c>
      <c r="CJ84" s="42">
        <f t="shared" si="102"/>
        <v>-1</v>
      </c>
      <c r="CK84" s="42">
        <f t="shared" si="102"/>
        <v>257</v>
      </c>
      <c r="CL84" s="42">
        <f t="shared" si="102"/>
        <v>0</v>
      </c>
      <c r="CM84" s="42">
        <f t="shared" si="102"/>
        <v>40</v>
      </c>
      <c r="CN84" s="42">
        <f t="shared" si="102"/>
        <v>0</v>
      </c>
      <c r="CO84" s="42">
        <f t="shared" si="102"/>
        <v>0</v>
      </c>
      <c r="CP84" s="42">
        <f t="shared" si="102"/>
        <v>0</v>
      </c>
      <c r="CQ84" s="42">
        <f t="shared" si="102"/>
        <v>508</v>
      </c>
      <c r="CR84" s="42">
        <f t="shared" si="102"/>
        <v>0</v>
      </c>
      <c r="CS84" s="42">
        <f t="shared" si="102"/>
        <v>58</v>
      </c>
      <c r="CT84" s="42">
        <f t="shared" si="102"/>
        <v>0</v>
      </c>
      <c r="CU84" s="42">
        <f t="shared" si="102"/>
        <v>0</v>
      </c>
      <c r="CV84" s="42">
        <f t="shared" si="102"/>
        <v>0</v>
      </c>
      <c r="CW84" s="42">
        <f t="shared" si="102"/>
        <v>213</v>
      </c>
      <c r="CX84" s="42">
        <f t="shared" si="102"/>
        <v>20</v>
      </c>
      <c r="CY84" s="42">
        <f t="shared" si="102"/>
        <v>5</v>
      </c>
      <c r="CZ84" s="42">
        <f t="shared" si="102"/>
        <v>0</v>
      </c>
      <c r="DA84" s="42">
        <f t="shared" ref="DA84:DP84" si="103">SUM(DA10:DA83)</f>
        <v>90</v>
      </c>
      <c r="DB84" s="42">
        <f t="shared" si="103"/>
        <v>13</v>
      </c>
      <c r="DC84" s="42">
        <f t="shared" si="103"/>
        <v>11</v>
      </c>
      <c r="DD84" s="42">
        <f t="shared" si="103"/>
        <v>4</v>
      </c>
      <c r="DE84" s="42">
        <f t="shared" si="103"/>
        <v>0</v>
      </c>
      <c r="DF84" s="42">
        <f t="shared" si="103"/>
        <v>0</v>
      </c>
      <c r="DG84" s="42">
        <f t="shared" si="103"/>
        <v>31</v>
      </c>
      <c r="DH84" s="42">
        <f t="shared" si="103"/>
        <v>15</v>
      </c>
      <c r="DI84" s="42">
        <f t="shared" si="103"/>
        <v>7</v>
      </c>
      <c r="DJ84" s="42">
        <f t="shared" si="103"/>
        <v>2</v>
      </c>
      <c r="DK84" s="42">
        <f t="shared" si="103"/>
        <v>0</v>
      </c>
      <c r="DL84" s="42">
        <f t="shared" si="103"/>
        <v>0</v>
      </c>
      <c r="DM84" s="42">
        <f t="shared" si="103"/>
        <v>55</v>
      </c>
      <c r="DN84" s="42">
        <f t="shared" si="103"/>
        <v>10</v>
      </c>
      <c r="DO84" s="42">
        <f t="shared" si="103"/>
        <v>5</v>
      </c>
      <c r="DP84" s="42">
        <f t="shared" si="103"/>
        <v>34</v>
      </c>
      <c r="DQ84" s="42">
        <f t="shared" si="88"/>
        <v>1280</v>
      </c>
      <c r="DR84" s="42">
        <f t="shared" si="89"/>
        <v>98</v>
      </c>
      <c r="DS84" s="42">
        <f t="shared" si="90"/>
        <v>1378</v>
      </c>
      <c r="DT84" s="42"/>
    </row>
    <row r="85" spans="1:124" x14ac:dyDescent="0.2">
      <c r="E85" s="7"/>
      <c r="F85" s="7"/>
      <c r="G85" s="7"/>
      <c r="H85" s="7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</row>
    <row r="86" spans="1:124" x14ac:dyDescent="0.2"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</row>
    <row r="87" spans="1:124" x14ac:dyDescent="0.2"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</row>
    <row r="88" spans="1:124" x14ac:dyDescent="0.2"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DT88" s="96"/>
    </row>
    <row r="89" spans="1:124" x14ac:dyDescent="0.2">
      <c r="BB89" s="69"/>
      <c r="BE89" s="67"/>
      <c r="BF89" s="67"/>
      <c r="BG89" s="67"/>
      <c r="BH89" s="67"/>
      <c r="BI89" s="67"/>
      <c r="BJ89" s="67"/>
      <c r="BK89" s="67"/>
      <c r="BL89" s="68"/>
      <c r="BM89" s="67"/>
      <c r="BN89" s="67"/>
      <c r="BO89" s="67"/>
      <c r="BP89" s="67"/>
      <c r="BQ89" s="67"/>
      <c r="BR89" s="67"/>
      <c r="BS89" s="67"/>
      <c r="BT89" s="67"/>
      <c r="BU89" s="67"/>
      <c r="BV89" s="68"/>
      <c r="BW89" s="68"/>
      <c r="BX89" s="68"/>
      <c r="BY89" s="68"/>
      <c r="BZ89" s="68"/>
      <c r="CA89" s="67"/>
      <c r="CB89" s="67"/>
      <c r="CC89" s="67"/>
      <c r="CD89" s="67"/>
      <c r="CE89" s="67"/>
      <c r="CF89" s="67"/>
      <c r="CG89" s="67"/>
      <c r="CH89" s="67"/>
      <c r="CI89" s="67"/>
      <c r="CJ89" s="67"/>
    </row>
    <row r="90" spans="1:124" x14ac:dyDescent="0.2"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V90" s="69"/>
    </row>
    <row r="91" spans="1:124" x14ac:dyDescent="0.2"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</row>
    <row r="92" spans="1:124" x14ac:dyDescent="0.2"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</row>
    <row r="93" spans="1:124" x14ac:dyDescent="0.2"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</row>
    <row r="94" spans="1:124" x14ac:dyDescent="0.2"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</row>
    <row r="95" spans="1:124" x14ac:dyDescent="0.2"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</row>
    <row r="96" spans="1:124" x14ac:dyDescent="0.2"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</row>
    <row r="97" spans="57:88" x14ac:dyDescent="0.2"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</row>
    <row r="98" spans="57:88" x14ac:dyDescent="0.2"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</row>
    <row r="99" spans="57:88" x14ac:dyDescent="0.2"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</row>
    <row r="100" spans="57:88" x14ac:dyDescent="0.2"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</row>
    <row r="101" spans="57:88" x14ac:dyDescent="0.2"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</row>
    <row r="102" spans="57:88" x14ac:dyDescent="0.2"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</row>
    <row r="103" spans="57:88" x14ac:dyDescent="0.2"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</row>
    <row r="104" spans="57:88" x14ac:dyDescent="0.2"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</row>
    <row r="105" spans="57:88" x14ac:dyDescent="0.2"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</row>
    <row r="106" spans="57:88" x14ac:dyDescent="0.2"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</row>
    <row r="107" spans="57:88" x14ac:dyDescent="0.2"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</row>
    <row r="108" spans="57:88" x14ac:dyDescent="0.2"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</row>
    <row r="109" spans="57:88" x14ac:dyDescent="0.2"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</row>
    <row r="110" spans="57:88" x14ac:dyDescent="0.2"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</row>
    <row r="111" spans="57:88" x14ac:dyDescent="0.2"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</row>
    <row r="112" spans="57:88" x14ac:dyDescent="0.2"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</row>
    <row r="113" spans="57:88" x14ac:dyDescent="0.2"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</row>
    <row r="114" spans="57:88" x14ac:dyDescent="0.2"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</row>
    <row r="115" spans="57:88" x14ac:dyDescent="0.2"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</row>
    <row r="116" spans="57:88" x14ac:dyDescent="0.2"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</row>
  </sheetData>
  <autoFilter ref="A9:DT84" xr:uid="{00000000-0009-0000-0000-000000000000}"/>
  <mergeCells count="62">
    <mergeCell ref="AX8:AY8"/>
    <mergeCell ref="DA8:DB8"/>
    <mergeCell ref="BU8:BV8"/>
    <mergeCell ref="DK8:DL8"/>
    <mergeCell ref="Z8:AA8"/>
    <mergeCell ref="BK8:BL8"/>
    <mergeCell ref="CI8:CJ8"/>
    <mergeCell ref="AV8:AW8"/>
    <mergeCell ref="BS8:BT8"/>
    <mergeCell ref="CY8:CZ8"/>
    <mergeCell ref="AF8:AG8"/>
    <mergeCell ref="BB8:BD8"/>
    <mergeCell ref="AD8:AE8"/>
    <mergeCell ref="AZ8:BA8"/>
    <mergeCell ref="AL8:AM8"/>
    <mergeCell ref="AJ8:AK8"/>
    <mergeCell ref="AT8:AU8"/>
    <mergeCell ref="AP8:AQ8"/>
    <mergeCell ref="I2:BD4"/>
    <mergeCell ref="CG8:CH8"/>
    <mergeCell ref="I7:O7"/>
    <mergeCell ref="S8:U8"/>
    <mergeCell ref="S7:U7"/>
    <mergeCell ref="I8:K8"/>
    <mergeCell ref="L8:O8"/>
    <mergeCell ref="V8:W8"/>
    <mergeCell ref="CC8:CD8"/>
    <mergeCell ref="CE8:CF8"/>
    <mergeCell ref="X8:Y8"/>
    <mergeCell ref="BG8:BH8"/>
    <mergeCell ref="BI8:BJ8"/>
    <mergeCell ref="AR8:AS8"/>
    <mergeCell ref="DT7:DT9"/>
    <mergeCell ref="CK7:DS7"/>
    <mergeCell ref="DI8:DJ8"/>
    <mergeCell ref="CW8:CX8"/>
    <mergeCell ref="DQ8:DS8"/>
    <mergeCell ref="CS8:CT8"/>
    <mergeCell ref="CQ8:CR8"/>
    <mergeCell ref="DO8:DP8"/>
    <mergeCell ref="DG8:DH8"/>
    <mergeCell ref="DE8:DF8"/>
    <mergeCell ref="CM8:CN8"/>
    <mergeCell ref="CO8:CP8"/>
    <mergeCell ref="CK8:CL8"/>
    <mergeCell ref="CU8:CV8"/>
    <mergeCell ref="DM8:DN8"/>
    <mergeCell ref="P7:R7"/>
    <mergeCell ref="P8:R8"/>
    <mergeCell ref="DC8:DD8"/>
    <mergeCell ref="V7:BD7"/>
    <mergeCell ref="BM8:BN8"/>
    <mergeCell ref="BO8:BP8"/>
    <mergeCell ref="BE7:CJ7"/>
    <mergeCell ref="BE8:BF8"/>
    <mergeCell ref="BW8:BX8"/>
    <mergeCell ref="BY8:BZ8"/>
    <mergeCell ref="BQ8:BR8"/>
    <mergeCell ref="CA8:CB8"/>
    <mergeCell ref="AB8:AC8"/>
    <mergeCell ref="AH8:AI8"/>
    <mergeCell ref="AN8:AO8"/>
  </mergeCells>
  <phoneticPr fontId="24" type="noConversion"/>
  <pageMargins left="0.74803149606299213" right="0.74803149606299213" top="0.98425196850393704" bottom="0.98425196850393704" header="0" footer="0"/>
  <pageSetup paperSize="8" scale="4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CEIP y CRA</vt:lpstr>
      <vt:lpstr>'CEIP y CRA'!Títulos_a_imprimir</vt:lpstr>
    </vt:vector>
  </TitlesOfParts>
  <Company>Consejeria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Arias</dc:creator>
  <cp:lastModifiedBy>amgm08 Ana Maria Guerra Martin tfno:9252 68917</cp:lastModifiedBy>
  <cp:lastPrinted>2022-11-30T10:08:39Z</cp:lastPrinted>
  <dcterms:created xsi:type="dcterms:W3CDTF">2012-10-17T09:08:26Z</dcterms:created>
  <dcterms:modified xsi:type="dcterms:W3CDTF">2022-12-23T10:59:40Z</dcterms:modified>
</cp:coreProperties>
</file>