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\\jclm.es\EDUC\SC\SERVICIO_PLANTILLAS_Y_CUPOS\PLANTILLAS\CURSO 2022-2023\SINDICATOS\CEIP y CRA 597\"/>
    </mc:Choice>
  </mc:AlternateContent>
  <xr:revisionPtr revIDLastSave="0" documentId="13_ncr:1_{028CA08C-F70F-4552-BEC6-4BBFE00316E8}" xr6:coauthVersionLast="36" xr6:coauthVersionMax="36" xr10:uidLastSave="{00000000-0000-0000-0000-000000000000}"/>
  <bookViews>
    <workbookView xWindow="0" yWindow="0" windowWidth="19200" windowHeight="10185" xr2:uid="{00000000-000D-0000-FFFF-FFFF00000000}"/>
  </bookViews>
  <sheets>
    <sheet name="CEIP y CRA" sheetId="1" r:id="rId1"/>
  </sheets>
  <definedNames>
    <definedName name="_xlnm._FilterDatabase" localSheetId="0" hidden="1">'CEIP y CRA'!$A$9:$FQ$72</definedName>
    <definedName name="_xlnm.Print_Titles" localSheetId="0">'CEIP y CRA'!$1:$9</definedName>
  </definedNames>
  <calcPr calcId="191029"/>
</workbook>
</file>

<file path=xl/calcChain.xml><?xml version="1.0" encoding="utf-8"?>
<calcChain xmlns="http://schemas.openxmlformats.org/spreadsheetml/2006/main">
  <c r="S11" i="1" l="1"/>
  <c r="T11" i="1"/>
  <c r="U11" i="1"/>
  <c r="S12" i="1"/>
  <c r="T12" i="1"/>
  <c r="U12" i="1"/>
  <c r="S13" i="1"/>
  <c r="T13" i="1"/>
  <c r="U13" i="1"/>
  <c r="S14" i="1"/>
  <c r="T14" i="1"/>
  <c r="U14" i="1"/>
  <c r="S15" i="1"/>
  <c r="T15" i="1"/>
  <c r="U15" i="1"/>
  <c r="S16" i="1"/>
  <c r="T16" i="1"/>
  <c r="U16" i="1"/>
  <c r="S17" i="1"/>
  <c r="T17" i="1"/>
  <c r="U17" i="1"/>
  <c r="S18" i="1"/>
  <c r="T18" i="1"/>
  <c r="U18" i="1"/>
  <c r="S19" i="1"/>
  <c r="T19" i="1"/>
  <c r="U19" i="1"/>
  <c r="S20" i="1"/>
  <c r="T20" i="1"/>
  <c r="U20" i="1"/>
  <c r="S21" i="1"/>
  <c r="T21" i="1"/>
  <c r="U21" i="1"/>
  <c r="S22" i="1"/>
  <c r="T22" i="1"/>
  <c r="U22" i="1"/>
  <c r="S23" i="1"/>
  <c r="T23" i="1"/>
  <c r="U23" i="1"/>
  <c r="S24" i="1"/>
  <c r="T24" i="1"/>
  <c r="U24" i="1"/>
  <c r="S25" i="1"/>
  <c r="T25" i="1"/>
  <c r="U25" i="1"/>
  <c r="S26" i="1"/>
  <c r="T26" i="1"/>
  <c r="U26" i="1"/>
  <c r="S27" i="1"/>
  <c r="T27" i="1"/>
  <c r="U27" i="1"/>
  <c r="S28" i="1"/>
  <c r="T28" i="1"/>
  <c r="U28" i="1"/>
  <c r="S29" i="1"/>
  <c r="T29" i="1"/>
  <c r="U29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S41" i="1"/>
  <c r="T41" i="1"/>
  <c r="U41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S53" i="1"/>
  <c r="T53" i="1"/>
  <c r="U53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S65" i="1"/>
  <c r="T65" i="1"/>
  <c r="U65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T10" i="1"/>
  <c r="U10" i="1"/>
  <c r="S10" i="1"/>
  <c r="I72" i="1" l="1"/>
  <c r="J72" i="1"/>
  <c r="K72" i="1"/>
  <c r="N72" i="1"/>
  <c r="M72" i="1"/>
  <c r="L72" i="1"/>
  <c r="DH51" i="1" l="1"/>
  <c r="P72" i="1" l="1"/>
  <c r="Q72" i="1"/>
  <c r="DP27" i="1" l="1"/>
  <c r="DB65" i="1" l="1"/>
  <c r="CK11" i="1" l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O12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I21" i="1"/>
  <c r="DJ21" i="1"/>
  <c r="DK21" i="1"/>
  <c r="DL21" i="1"/>
  <c r="DM21" i="1"/>
  <c r="DN21" i="1"/>
  <c r="DO21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I30" i="1"/>
  <c r="DJ30" i="1"/>
  <c r="DK30" i="1"/>
  <c r="DL30" i="1"/>
  <c r="DM30" i="1"/>
  <c r="DN30" i="1"/>
  <c r="DO30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C34" i="1"/>
  <c r="DD34" i="1"/>
  <c r="DE34" i="1"/>
  <c r="DF34" i="1"/>
  <c r="DG34" i="1"/>
  <c r="DI34" i="1"/>
  <c r="DJ34" i="1"/>
  <c r="DK34" i="1"/>
  <c r="DL34" i="1"/>
  <c r="DM34" i="1"/>
  <c r="DN34" i="1"/>
  <c r="DO34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I44" i="1"/>
  <c r="DJ44" i="1"/>
  <c r="DK44" i="1"/>
  <c r="DL44" i="1"/>
  <c r="DM44" i="1"/>
  <c r="DN44" i="1"/>
  <c r="DO44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I46" i="1"/>
  <c r="DJ46" i="1"/>
  <c r="DK46" i="1"/>
  <c r="DL46" i="1"/>
  <c r="DM46" i="1"/>
  <c r="DN46" i="1"/>
  <c r="DO46" i="1"/>
  <c r="DP46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I47" i="1"/>
  <c r="DJ47" i="1"/>
  <c r="DK47" i="1"/>
  <c r="DL47" i="1"/>
  <c r="DM47" i="1"/>
  <c r="DN47" i="1"/>
  <c r="DO47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I51" i="1"/>
  <c r="DJ51" i="1"/>
  <c r="DK51" i="1"/>
  <c r="DL51" i="1"/>
  <c r="DM51" i="1"/>
  <c r="DN51" i="1"/>
  <c r="DO51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I57" i="1"/>
  <c r="DJ57" i="1"/>
  <c r="DK57" i="1"/>
  <c r="DL57" i="1"/>
  <c r="DM57" i="1"/>
  <c r="DN57" i="1"/>
  <c r="DO57" i="1"/>
  <c r="DP57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C65" i="1"/>
  <c r="DD65" i="1"/>
  <c r="DE65" i="1"/>
  <c r="DF65" i="1"/>
  <c r="DG65" i="1"/>
  <c r="DI65" i="1"/>
  <c r="DJ65" i="1"/>
  <c r="DK65" i="1"/>
  <c r="DL65" i="1"/>
  <c r="DM65" i="1"/>
  <c r="DO65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AJ72" i="1"/>
  <c r="AK72" i="1"/>
  <c r="CY10" i="1"/>
  <c r="CZ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10" i="1"/>
  <c r="BS72" i="1" l="1"/>
  <c r="BT72" i="1"/>
  <c r="O72" i="1"/>
  <c r="R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BE74" i="1" l="1"/>
  <c r="DQ64" i="1"/>
  <c r="DR61" i="1"/>
  <c r="DR58" i="1"/>
  <c r="DQ52" i="1"/>
  <c r="DQ51" i="1"/>
  <c r="DQ45" i="1"/>
  <c r="DR43" i="1"/>
  <c r="DQ41" i="1"/>
  <c r="DQ37" i="1"/>
  <c r="DR36" i="1"/>
  <c r="DR33" i="1"/>
  <c r="DR71" i="1"/>
  <c r="DQ69" i="1"/>
  <c r="DQ62" i="1"/>
  <c r="DQ59" i="1"/>
  <c r="DQ56" i="1"/>
  <c r="DQ54" i="1"/>
  <c r="DR48" i="1"/>
  <c r="DR47" i="1"/>
  <c r="DQ44" i="1"/>
  <c r="DQ39" i="1"/>
  <c r="DQ31" i="1"/>
  <c r="DQ30" i="1"/>
  <c r="DR29" i="1"/>
  <c r="DQ27" i="1"/>
  <c r="DQ25" i="1"/>
  <c r="DR24" i="1"/>
  <c r="DR22" i="1"/>
  <c r="DR21" i="1"/>
  <c r="DR19" i="1"/>
  <c r="DR17" i="1"/>
  <c r="DQ15" i="1"/>
  <c r="DQ13" i="1"/>
  <c r="DQ71" i="1"/>
  <c r="DQ68" i="1"/>
  <c r="DQ66" i="1"/>
  <c r="DR63" i="1"/>
  <c r="DQ61" i="1"/>
  <c r="DR60" i="1"/>
  <c r="DQ58" i="1"/>
  <c r="DR55" i="1"/>
  <c r="DR53" i="1"/>
  <c r="DR50" i="1"/>
  <c r="DQ48" i="1"/>
  <c r="DQ47" i="1"/>
  <c r="DR46" i="1"/>
  <c r="DQ43" i="1"/>
  <c r="DR42" i="1"/>
  <c r="DR40" i="1"/>
  <c r="DR38" i="1"/>
  <c r="DQ36" i="1"/>
  <c r="DQ33" i="1"/>
  <c r="DR32" i="1"/>
  <c r="DQ29" i="1"/>
  <c r="DR26" i="1"/>
  <c r="DQ24" i="1"/>
  <c r="DQ22" i="1"/>
  <c r="DQ21" i="1"/>
  <c r="DQ19" i="1"/>
  <c r="DQ17" i="1"/>
  <c r="DR14" i="1"/>
  <c r="DQ60" i="1"/>
  <c r="DR57" i="1"/>
  <c r="DQ55" i="1"/>
  <c r="DQ53" i="1"/>
  <c r="DQ50" i="1"/>
  <c r="DR49" i="1"/>
  <c r="DQ46" i="1"/>
  <c r="DQ42" i="1"/>
  <c r="DQ40" i="1"/>
  <c r="DQ38" i="1"/>
  <c r="DR35" i="1"/>
  <c r="DR34" i="1"/>
  <c r="DQ32" i="1"/>
  <c r="DR28" i="1"/>
  <c r="DQ26" i="1"/>
  <c r="DR23" i="1"/>
  <c r="DR20" i="1"/>
  <c r="DR18" i="1"/>
  <c r="DR16" i="1"/>
  <c r="DQ14" i="1"/>
  <c r="DR12" i="1"/>
  <c r="DR68" i="1"/>
  <c r="DR66" i="1"/>
  <c r="DR70" i="1"/>
  <c r="DR67" i="1"/>
  <c r="DR65" i="1"/>
  <c r="DQ63" i="1"/>
  <c r="DQ70" i="1"/>
  <c r="DR69" i="1"/>
  <c r="DQ67" i="1"/>
  <c r="DQ65" i="1"/>
  <c r="DR64" i="1"/>
  <c r="DR62" i="1"/>
  <c r="DR59" i="1"/>
  <c r="DQ57" i="1"/>
  <c r="DR56" i="1"/>
  <c r="DR54" i="1"/>
  <c r="DR52" i="1"/>
  <c r="DR51" i="1"/>
  <c r="DQ49" i="1"/>
  <c r="DR45" i="1"/>
  <c r="DR44" i="1"/>
  <c r="DR41" i="1"/>
  <c r="DR39" i="1"/>
  <c r="DR37" i="1"/>
  <c r="DQ35" i="1"/>
  <c r="DQ34" i="1"/>
  <c r="DR31" i="1"/>
  <c r="DR30" i="1"/>
  <c r="DQ28" i="1"/>
  <c r="DR27" i="1"/>
  <c r="DR25" i="1"/>
  <c r="DQ23" i="1"/>
  <c r="DQ20" i="1"/>
  <c r="DQ18" i="1"/>
  <c r="DQ16" i="1"/>
  <c r="DR15" i="1"/>
  <c r="DR13" i="1"/>
  <c r="DQ12" i="1"/>
  <c r="CZ72" i="1"/>
  <c r="CY72" i="1"/>
  <c r="BD65" i="1"/>
  <c r="BD66" i="1"/>
  <c r="BD70" i="1"/>
  <c r="BD68" i="1"/>
  <c r="BD67" i="1"/>
  <c r="BD71" i="1"/>
  <c r="BD69" i="1"/>
  <c r="DS70" i="1" l="1"/>
  <c r="DS65" i="1"/>
  <c r="DS68" i="1"/>
  <c r="DS67" i="1"/>
  <c r="DS69" i="1"/>
  <c r="DS71" i="1"/>
  <c r="DS66" i="1"/>
  <c r="BD15" i="1" l="1"/>
  <c r="BD19" i="1"/>
  <c r="BD21" i="1"/>
  <c r="BD51" i="1"/>
  <c r="BD61" i="1"/>
  <c r="CK10" i="1"/>
  <c r="CQ10" i="1"/>
  <c r="CW10" i="1"/>
  <c r="DA10" i="1"/>
  <c r="DG10" i="1"/>
  <c r="DM10" i="1"/>
  <c r="DO10" i="1"/>
  <c r="DK10" i="1"/>
  <c r="DI10" i="1"/>
  <c r="DE10" i="1"/>
  <c r="DC10" i="1"/>
  <c r="CU10" i="1"/>
  <c r="CS10" i="1"/>
  <c r="CO10" i="1"/>
  <c r="CM10" i="1"/>
  <c r="CL10" i="1"/>
  <c r="CR10" i="1"/>
  <c r="CX10" i="1"/>
  <c r="DD10" i="1"/>
  <c r="DF10" i="1"/>
  <c r="DJ10" i="1"/>
  <c r="DL10" i="1"/>
  <c r="DB10" i="1"/>
  <c r="DH10" i="1"/>
  <c r="DN10" i="1"/>
  <c r="DP10" i="1"/>
  <c r="DP72" i="1" s="1"/>
  <c r="CN10" i="1"/>
  <c r="CP10" i="1"/>
  <c r="CT10" i="1"/>
  <c r="CV10" i="1"/>
  <c r="DR10" i="1" l="1"/>
  <c r="DQ11" i="1"/>
  <c r="DR11" i="1"/>
  <c r="DQ10" i="1"/>
  <c r="DL72" i="1"/>
  <c r="CX72" i="1"/>
  <c r="CS72" i="1"/>
  <c r="DI72" i="1"/>
  <c r="DG72" i="1"/>
  <c r="CK72" i="1"/>
  <c r="BD55" i="1"/>
  <c r="CV72" i="1"/>
  <c r="T72" i="1"/>
  <c r="CT72" i="1"/>
  <c r="DN72" i="1"/>
  <c r="DJ72" i="1"/>
  <c r="CR72" i="1"/>
  <c r="CU72" i="1"/>
  <c r="DK72" i="1"/>
  <c r="DA72" i="1"/>
  <c r="BC72" i="1"/>
  <c r="DF72" i="1"/>
  <c r="CM72" i="1"/>
  <c r="CW72" i="1"/>
  <c r="BB72" i="1"/>
  <c r="CP72" i="1"/>
  <c r="DH72" i="1"/>
  <c r="CL72" i="1"/>
  <c r="DC72" i="1"/>
  <c r="DO72" i="1"/>
  <c r="S72" i="1"/>
  <c r="U72" i="1"/>
  <c r="CN72" i="1"/>
  <c r="DB72" i="1"/>
  <c r="DD72" i="1"/>
  <c r="CO72" i="1"/>
  <c r="DE72" i="1"/>
  <c r="DM72" i="1"/>
  <c r="CQ72" i="1"/>
  <c r="BD48" i="1"/>
  <c r="BD23" i="1"/>
  <c r="BD26" i="1"/>
  <c r="DS59" i="1"/>
  <c r="BD17" i="1"/>
  <c r="BD13" i="1"/>
  <c r="BD28" i="1"/>
  <c r="BD24" i="1"/>
  <c r="BD20" i="1"/>
  <c r="BD41" i="1"/>
  <c r="BD62" i="1"/>
  <c r="BD58" i="1"/>
  <c r="BD54" i="1"/>
  <c r="BD52" i="1"/>
  <c r="BD50" i="1"/>
  <c r="BD46" i="1"/>
  <c r="BD42" i="1"/>
  <c r="BD38" i="1"/>
  <c r="BD32" i="1"/>
  <c r="BD29" i="1"/>
  <c r="BD25" i="1"/>
  <c r="DS25" i="1"/>
  <c r="DS51" i="1"/>
  <c r="BD64" i="1"/>
  <c r="BD27" i="1"/>
  <c r="BD11" i="1"/>
  <c r="BD44" i="1"/>
  <c r="BD60" i="1"/>
  <c r="BD56" i="1"/>
  <c r="BD40" i="1"/>
  <c r="BD36" i="1"/>
  <c r="BD34" i="1"/>
  <c r="BD31" i="1"/>
  <c r="BD59" i="1"/>
  <c r="BD57" i="1"/>
  <c r="BD49" i="1"/>
  <c r="BD47" i="1"/>
  <c r="BD45" i="1"/>
  <c r="BD39" i="1"/>
  <c r="BD37" i="1"/>
  <c r="BD35" i="1"/>
  <c r="BD22" i="1"/>
  <c r="BD18" i="1"/>
  <c r="BD16" i="1"/>
  <c r="BD10" i="1"/>
  <c r="BD63" i="1"/>
  <c r="BD53" i="1"/>
  <c r="BD43" i="1"/>
  <c r="BD33" i="1"/>
  <c r="BD30" i="1"/>
  <c r="BD14" i="1"/>
  <c r="BD12" i="1"/>
  <c r="DS62" i="1"/>
  <c r="DS13" i="1" l="1"/>
  <c r="DQ72" i="1"/>
  <c r="BD72" i="1"/>
  <c r="DS32" i="1"/>
  <c r="DR72" i="1"/>
  <c r="DS24" i="1"/>
  <c r="DS15" i="1"/>
  <c r="DS39" i="1"/>
  <c r="DS33" i="1"/>
  <c r="DS14" i="1"/>
  <c r="DS36" i="1"/>
  <c r="DS41" i="1"/>
  <c r="DS46" i="1"/>
  <c r="DS54" i="1"/>
  <c r="DS26" i="1"/>
  <c r="DS40" i="1"/>
  <c r="DS49" i="1"/>
  <c r="DS53" i="1"/>
  <c r="DS45" i="1"/>
  <c r="DS29" i="1"/>
  <c r="DS44" i="1"/>
  <c r="DS63" i="1"/>
  <c r="DS31" i="1"/>
  <c r="DS20" i="1"/>
  <c r="DS37" i="1"/>
  <c r="DS10" i="1"/>
  <c r="DS23" i="1"/>
  <c r="DS18" i="1"/>
  <c r="DS61" i="1"/>
  <c r="DS28" i="1"/>
  <c r="DS34" i="1"/>
  <c r="DS27" i="1"/>
  <c r="DS30" i="1"/>
  <c r="DS42" i="1"/>
  <c r="DS47" i="1"/>
  <c r="DS52" i="1"/>
  <c r="DS56" i="1"/>
  <c r="DS38" i="1"/>
  <c r="DS58" i="1"/>
  <c r="DS50" i="1"/>
  <c r="DS55" i="1"/>
  <c r="DS16" i="1"/>
  <c r="DS43" i="1"/>
  <c r="DS57" i="1"/>
  <c r="DS35" i="1"/>
  <c r="DS64" i="1"/>
  <c r="DS22" i="1"/>
  <c r="DS19" i="1"/>
  <c r="DS17" i="1"/>
  <c r="DS48" i="1"/>
  <c r="DS12" i="1"/>
  <c r="DS60" i="1"/>
  <c r="DS21" i="1"/>
  <c r="DS11" i="1"/>
  <c r="DS7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amgm08 Ana Maria Guerra Martin tfno:9252 68917</author>
  </authors>
  <commentList>
    <comment ref="H10" authorId="0" shapeId="0" xr:uid="{5247A0CA-6D46-41CA-B594-D9DEF6A62885}">
      <text>
        <r>
          <rPr>
            <sz val="9"/>
            <color indexed="81"/>
            <rFont val="Tahoma"/>
            <family val="2"/>
          </rPr>
          <t xml:space="preserve">5 Seccioines: Alcázar del Rey, Barajas de Melo, Belinchón, Leganiel, Zarza de Tajo
</t>
        </r>
      </text>
    </comment>
    <comment ref="H13" authorId="0" shapeId="0" xr:uid="{DDAAD826-CF4A-4E12-971A-BF33CAC46AB9}">
      <text>
        <r>
          <rPr>
            <sz val="9"/>
            <color indexed="81"/>
            <rFont val="Tahoma"/>
            <family val="2"/>
          </rPr>
          <t xml:space="preserve">3 secciones: Almodóvar del Pinar, Campillo de Altobuey, Enguídanos
</t>
        </r>
      </text>
    </comment>
    <comment ref="H14" authorId="0" shapeId="0" xr:uid="{B1D0BC16-379C-4514-9B2E-DB45B965C12E}">
      <text>
        <r>
          <rPr>
            <sz val="9"/>
            <color indexed="81"/>
            <rFont val="Tahoma"/>
            <family val="2"/>
          </rPr>
          <t xml:space="preserve">3 secciones: Albalate de las Nogueras, Cañamares, Cañizares
</t>
        </r>
      </text>
    </comment>
    <comment ref="H15" authorId="0" shapeId="0" xr:uid="{5447C5A5-F6B8-4D0E-BCE3-5094F74DDE5E}">
      <text>
        <r>
          <rPr>
            <sz val="9"/>
            <color indexed="81"/>
            <rFont val="Tahoma"/>
            <family val="2"/>
          </rPr>
          <t>3 secciones: Cañaveras, Gascueña, Tinajas</t>
        </r>
      </text>
    </comment>
    <comment ref="H16" authorId="0" shapeId="0" xr:uid="{D68F3B13-FF21-4828-8C62-7F433FCC2BA7}">
      <text>
        <r>
          <rPr>
            <sz val="9"/>
            <color indexed="81"/>
            <rFont val="Tahoma"/>
            <family val="2"/>
          </rPr>
          <t xml:space="preserve">4 secciones: Cañete, Huerta del Marquesado. Salvacañete, Tejadillos
</t>
        </r>
      </text>
    </comment>
    <comment ref="H17" authorId="0" shapeId="0" xr:uid="{2CB65EB5-F4F8-4C1F-97D4-32CC09AA71AD}">
      <text>
        <r>
          <rPr>
            <b/>
            <sz val="9"/>
            <color indexed="81"/>
            <rFont val="Tahoma"/>
            <family val="2"/>
          </rPr>
          <t>4 secciones: Cañada del Hoyo, Carboreras de Guadazaón, Cardenete, Villar del Humo</t>
        </r>
      </text>
    </comment>
    <comment ref="H18" authorId="0" shapeId="0" xr:uid="{B8A91E35-54DA-4E98-AD57-407F3C7F4650}">
      <text>
        <r>
          <rPr>
            <sz val="9"/>
            <color indexed="81"/>
            <rFont val="Tahoma"/>
            <family val="2"/>
          </rPr>
          <t xml:space="preserve">4 seccioines: Casas de Benítez, el Picazo, Pozoamargo, Tébar
</t>
        </r>
      </text>
    </comment>
    <comment ref="H19" authorId="0" shapeId="0" xr:uid="{C503EABF-0920-45F2-A0D5-7FBD5BF1576D}">
      <text>
        <r>
          <rPr>
            <sz val="9"/>
            <color indexed="81"/>
            <rFont val="Tahoma"/>
            <family val="2"/>
          </rPr>
          <t xml:space="preserve">3 secciones: Casas de Fernando Alonso, Casas de Haro, Vara de Rey
</t>
        </r>
      </text>
    </comment>
    <comment ref="H36" authorId="0" shapeId="0" xr:uid="{19F72734-E602-4A6F-84FA-ACA1082B6787}">
      <text>
        <r>
          <rPr>
            <sz val="9"/>
            <color indexed="81"/>
            <rFont val="Tahoma"/>
            <family val="2"/>
          </rPr>
          <t xml:space="preserve">4 secciones: El Acebrón, Fuente de Pedro Naharro, Pozorrubio, Torrubia del Campo
</t>
        </r>
      </text>
    </comment>
    <comment ref="H37" authorId="0" shapeId="0" xr:uid="{D1A97735-CEED-402E-95B8-3E498597AFBD}">
      <text>
        <r>
          <rPr>
            <sz val="9"/>
            <color indexed="81"/>
            <rFont val="Tahoma"/>
            <family val="2"/>
          </rPr>
          <t xml:space="preserve">6 secciones: Castillejo de Iniesta, El Peral, Graja de Iniesta, La Pesquera, Puebla del Salvador, Casas de Santa Cruz
</t>
        </r>
      </text>
    </comment>
    <comment ref="H38" authorId="0" shapeId="0" xr:uid="{78355B42-E227-4C01-B0CF-C638E7AF3A25}">
      <text>
        <r>
          <rPr>
            <sz val="9"/>
            <color indexed="81"/>
            <rFont val="Tahoma"/>
            <family val="2"/>
          </rPr>
          <t xml:space="preserve">2 secciones: Alarcón, Honrubia
</t>
        </r>
      </text>
    </comment>
    <comment ref="H40" authorId="0" shapeId="0" xr:uid="{2FDAF8D0-2603-4767-9AAD-7782F25BC676}">
      <text>
        <r>
          <rPr>
            <sz val="9"/>
            <color indexed="81"/>
            <rFont val="Tahoma"/>
            <family val="2"/>
          </rPr>
          <t xml:space="preserve">3 secciones: Buendía, Huete, Villalba del Rey
</t>
        </r>
      </text>
    </comment>
    <comment ref="H42" authorId="0" shapeId="0" xr:uid="{954F1D84-5C7D-4A55-B347-5C09B9F35D97}">
      <text>
        <r>
          <rPr>
            <b/>
            <sz val="9"/>
            <color indexed="81"/>
            <rFont val="Tahoma"/>
            <family val="2"/>
          </rPr>
          <t>3 secciones: La Alberca del Záncara, Pinarejo, Sta. Maria del Capo Rus</t>
        </r>
      </text>
    </comment>
    <comment ref="H43" authorId="0" shapeId="0" xr:uid="{169929A8-81B9-420E-84AC-984C90B3A514}">
      <text>
        <r>
          <rPr>
            <sz val="9"/>
            <color indexed="81"/>
            <rFont val="Tahoma"/>
            <family val="2"/>
          </rPr>
          <t xml:space="preserve">4 secciones: Casillas de Ranera, Landete, Sta. Cruz de Moya, Talayuelas
</t>
        </r>
      </text>
    </comment>
    <comment ref="H48" authorId="0" shapeId="0" xr:uid="{4E71235F-8D30-4099-B891-C16388795EA1}">
      <text>
        <r>
          <rPr>
            <sz val="9"/>
            <color indexed="81"/>
            <rFont val="Tahoma"/>
            <family val="2"/>
          </rPr>
          <t>5 secciones: Fuentelespino de Haro, Los Hinojosos, Osa de la Vega, Sta María de los Llanos, Villaescusa de Haro</t>
        </r>
      </text>
    </comment>
    <comment ref="H50" authorId="0" shapeId="0" xr:uid="{83AC3FDD-C2F5-453D-A8B0-47BEF21167DE}">
      <text>
        <r>
          <rPr>
            <sz val="9"/>
            <color indexed="81"/>
            <rFont val="Tahoma"/>
            <family val="2"/>
          </rPr>
          <t xml:space="preserve">2 secciones: Aliaguilla, Mira
</t>
        </r>
      </text>
    </comment>
    <comment ref="H54" authorId="0" shapeId="0" xr:uid="{8F5BDDDA-E376-4FF5-9BAA-7B88D8ED0998}">
      <text>
        <r>
          <rPr>
            <b/>
            <sz val="9"/>
            <color indexed="81"/>
            <rFont val="Tahoma"/>
            <family val="2"/>
          </rPr>
          <t>5 secciones: El Hito, Huerta de  la Obispalía, Montalbo, Palomares del Campo, Villarejo de las Fuentes</t>
        </r>
      </text>
    </comment>
    <comment ref="H55" authorId="0" shapeId="0" xr:uid="{015624D3-595C-4EEE-8014-2DA40E4C9D4B}">
      <text>
        <r>
          <rPr>
            <sz val="9"/>
            <color indexed="81"/>
            <rFont val="Tahoma"/>
            <family val="2"/>
          </rPr>
          <t xml:space="preserve">5 secciones: Albendea, Priego, Salmeroncillos de Abajo, Valdeolivas, Villaconejos de Trabaque
</t>
        </r>
      </text>
    </comment>
    <comment ref="H58" authorId="0" shapeId="0" xr:uid="{A06F1187-1C16-413B-A1FF-AE0AAF0F2A11}">
      <text>
        <r>
          <rPr>
            <sz val="9"/>
            <color indexed="81"/>
            <rFont val="Tahoma"/>
            <family val="2"/>
          </rPr>
          <t>3 secciones: Almonacid del Marquesado, Carrascosa del Campo, Saelices</t>
        </r>
      </text>
    </comment>
    <comment ref="H60" authorId="0" shapeId="0" xr:uid="{B76CFFB9-C3BE-4D3C-9511-F76D8B8B2AC8}">
      <text>
        <r>
          <rPr>
            <sz val="9"/>
            <color indexed="81"/>
            <rFont val="Tahoma"/>
            <family val="2"/>
          </rPr>
          <t xml:space="preserve">3 secciones: Olivares del Júcar, San Lorenzo de la Parrilla, Villarejo-Periestéban
</t>
        </r>
      </text>
    </comment>
    <comment ref="H64" authorId="0" shapeId="0" xr:uid="{A64E72BA-E071-4A10-916B-743C7AF362C5}">
      <text>
        <r>
          <rPr>
            <sz val="9"/>
            <color indexed="81"/>
            <rFont val="Tahoma"/>
            <family val="2"/>
          </rPr>
          <t xml:space="preserve">4 secciones:Albaladejo del Cuende, Buenache de Alarcón, Valverde del Júcar, Villaverde y Pasaconsol
</t>
        </r>
      </text>
    </comment>
    <comment ref="H66" authorId="0" shapeId="0" xr:uid="{1BB4B833-69CF-4976-B25F-BE7A56E9FBAB}">
      <text>
        <r>
          <rPr>
            <sz val="9"/>
            <color indexed="81"/>
            <rFont val="Tahoma"/>
            <family val="2"/>
          </rPr>
          <t xml:space="preserve">5 secciones: Mariana, Sotos, Tragacete, Vega del Codorno, Villalba de la Sierra
</t>
        </r>
      </text>
    </comment>
    <comment ref="H67" authorId="0" shapeId="0" xr:uid="{0F44C691-B5CE-43CE-968E-7EB29244394F}">
      <text>
        <r>
          <rPr>
            <sz val="9"/>
            <color indexed="81"/>
            <rFont val="Tahoma"/>
            <family val="2"/>
          </rPr>
          <t xml:space="preserve">3 secciones: El Herrumblar, Villalpardo, Villarta
</t>
        </r>
      </text>
    </comment>
    <comment ref="H70" authorId="0" shapeId="0" xr:uid="{87280D1D-07C9-4715-8343-74939F223541}">
      <text>
        <r>
          <rPr>
            <b/>
            <sz val="9"/>
            <color indexed="81"/>
            <rFont val="Tahoma"/>
            <family val="2"/>
          </rPr>
          <t>5 secciones: Arcas, Chillarón de Cuenca, Fuentes, Jabaga, Villar de Olalla</t>
        </r>
      </text>
    </comment>
    <comment ref="H71" authorId="0" shapeId="0" xr:uid="{B64B9A43-BC0E-4D8C-93CE-8C62F0C82AC4}">
      <text>
        <r>
          <rPr>
            <sz val="9"/>
            <color indexed="81"/>
            <rFont val="Tahoma"/>
            <family val="2"/>
          </rPr>
          <t xml:space="preserve">5 secciones: Castillo de Garcimúñoz, Cervera del Llano, La Almarcha, Villar de Cañas, Villares del Saz
</t>
        </r>
      </text>
    </comment>
  </commentList>
</comments>
</file>

<file path=xl/sharedStrings.xml><?xml version="1.0" encoding="utf-8"?>
<sst xmlns="http://schemas.openxmlformats.org/spreadsheetml/2006/main" count="519" uniqueCount="215">
  <si>
    <t>Jurídicas</t>
  </si>
  <si>
    <t>Funcionales</t>
  </si>
  <si>
    <t>INF</t>
  </si>
  <si>
    <t>PRI</t>
  </si>
  <si>
    <t>ESO</t>
  </si>
  <si>
    <t>Nombre</t>
  </si>
  <si>
    <t>FI</t>
  </si>
  <si>
    <t>AL</t>
  </si>
  <si>
    <t>MU</t>
  </si>
  <si>
    <t>EF</t>
  </si>
  <si>
    <t>Tipo</t>
  </si>
  <si>
    <t>TOTAL</t>
  </si>
  <si>
    <t>Código</t>
  </si>
  <si>
    <t>O</t>
  </si>
  <si>
    <t>I</t>
  </si>
  <si>
    <t>EE</t>
  </si>
  <si>
    <t>PT</t>
  </si>
  <si>
    <t>Global</t>
  </si>
  <si>
    <t>VARIACIONES PROPUESTAS EN (+ Ó -) POR LA DIRECCIÓN GENERAL DE RECURSOS HUMANOS</t>
  </si>
  <si>
    <t>C.R.A.</t>
  </si>
  <si>
    <t>LA PAZ</t>
  </si>
  <si>
    <t>LOS OLIVOS</t>
  </si>
  <si>
    <t>GLORIA FUERTES</t>
  </si>
  <si>
    <t>C</t>
  </si>
  <si>
    <t>INF-Inglés</t>
  </si>
  <si>
    <t>INF-Francés</t>
  </si>
  <si>
    <t>PRI-Inglés</t>
  </si>
  <si>
    <t>PRI-Francés</t>
  </si>
  <si>
    <t>EF-Inglés</t>
  </si>
  <si>
    <t>EF-Francés</t>
  </si>
  <si>
    <t>MU-Inglés</t>
  </si>
  <si>
    <t>MU-Francés</t>
  </si>
  <si>
    <t>BARAJAS DE MELO</t>
  </si>
  <si>
    <t>FERMIN CABALLERO</t>
  </si>
  <si>
    <t>BELMONTE</t>
  </si>
  <si>
    <t>16000280</t>
  </si>
  <si>
    <t>C.E.I.P.</t>
  </si>
  <si>
    <t>FRAY LUIS DE LEON</t>
  </si>
  <si>
    <t>BETETA</t>
  </si>
  <si>
    <t>16000358</t>
  </si>
  <si>
    <t>VIRGEN DE LA ROSA</t>
  </si>
  <si>
    <t>CAMPILLO DE ALTOBUEY</t>
  </si>
  <si>
    <t>LOS PINARES</t>
  </si>
  <si>
    <t>CAÑAMARES</t>
  </si>
  <si>
    <t>16004157</t>
  </si>
  <si>
    <t>LOS SAUCES</t>
  </si>
  <si>
    <t>CAÑAVERAS</t>
  </si>
  <si>
    <t>CAÑETE</t>
  </si>
  <si>
    <t>16004169</t>
  </si>
  <si>
    <t>ALTO CABRIEL</t>
  </si>
  <si>
    <t>CARBONERAS DE GUADAZAON</t>
  </si>
  <si>
    <t>MIGUEL DE CERVANTES</t>
  </si>
  <si>
    <t>CASAS DE BENITEZ</t>
  </si>
  <si>
    <t>16004601</t>
  </si>
  <si>
    <t>MOLINOS DEL JUCAR</t>
  </si>
  <si>
    <t>CASAS DE FERNANDO ALONSO</t>
  </si>
  <si>
    <t>16004170</t>
  </si>
  <si>
    <t>TOMAS Y VALIENTE</t>
  </si>
  <si>
    <t>CASASIMARRO</t>
  </si>
  <si>
    <t>LUIS DE MATEO</t>
  </si>
  <si>
    <t>CUENCA</t>
  </si>
  <si>
    <t>16001041</t>
  </si>
  <si>
    <t>CASABLANCA</t>
  </si>
  <si>
    <t>16008722</t>
  </si>
  <si>
    <t>CIUDAD ENCANTADA</t>
  </si>
  <si>
    <t>EL CARMEN</t>
  </si>
  <si>
    <t>16003487</t>
  </si>
  <si>
    <t>FEDERICO MUELAS</t>
  </si>
  <si>
    <t>16003074</t>
  </si>
  <si>
    <t>FUENTE DEL ORO</t>
  </si>
  <si>
    <t>16008643</t>
  </si>
  <si>
    <t>HERMANOS VALDÉS</t>
  </si>
  <si>
    <t>16000841</t>
  </si>
  <si>
    <t>RAMON Y CAJAL</t>
  </si>
  <si>
    <t>SAN FERNANDO</t>
  </si>
  <si>
    <t>16000863</t>
  </si>
  <si>
    <t>SANTA ANA</t>
  </si>
  <si>
    <t>SANTA TERESA</t>
  </si>
  <si>
    <t>EL PEDERNOSO</t>
  </si>
  <si>
    <t>JUAN GUALBERTO AVILES</t>
  </si>
  <si>
    <t xml:space="preserve">EL PROVENCIO </t>
  </si>
  <si>
    <t>16001995</t>
  </si>
  <si>
    <t>INFANTA CRISTINA</t>
  </si>
  <si>
    <t>FUENTE DE PEDRO NAHARRO</t>
  </si>
  <si>
    <t>RETAMA</t>
  </si>
  <si>
    <t>GRAJA DE INIESTA</t>
  </si>
  <si>
    <t>16004595</t>
  </si>
  <si>
    <t>CAMINO REAL DE LEVANTE</t>
  </si>
  <si>
    <t>HONRUBIA</t>
  </si>
  <si>
    <t>16004561</t>
  </si>
  <si>
    <t>LOS GIRASOLES</t>
  </si>
  <si>
    <t>HORCAJO DE SANTIAGO</t>
  </si>
  <si>
    <t>16001314</t>
  </si>
  <si>
    <t>JOSE MONTALVO</t>
  </si>
  <si>
    <t>HUETE</t>
  </si>
  <si>
    <t>16004571</t>
  </si>
  <si>
    <t>CAMPOS DE LA ALCARRIA</t>
  </si>
  <si>
    <t>INIESTA</t>
  </si>
  <si>
    <t>16001405</t>
  </si>
  <si>
    <t>MARIA JOVER</t>
  </si>
  <si>
    <t xml:space="preserve">LA ALBERCA DE ZANCARA </t>
  </si>
  <si>
    <t>16004111</t>
  </si>
  <si>
    <t>JORGE MANRIQUE</t>
  </si>
  <si>
    <t>LANDETE</t>
  </si>
  <si>
    <t>OJOS DE MOYA</t>
  </si>
  <si>
    <t xml:space="preserve">LAS MESAS </t>
  </si>
  <si>
    <t>16001533</t>
  </si>
  <si>
    <t>HERMANOS AMOROS FERNANDEZ</t>
  </si>
  <si>
    <t>LAS PEDROÑERAS</t>
  </si>
  <si>
    <t>ADOLFO MARTINEZ CHICANO</t>
  </si>
  <si>
    <t>LAS VALERAS- VALERA DE ABAJO</t>
  </si>
  <si>
    <t>16002586</t>
  </si>
  <si>
    <t>VIRGEN DEL ROSARIO</t>
  </si>
  <si>
    <t>LEDAÑA</t>
  </si>
  <si>
    <t xml:space="preserve">SAN ROQUE </t>
  </si>
  <si>
    <t>LOS HINOJOSOS</t>
  </si>
  <si>
    <t>AIRÉN</t>
  </si>
  <si>
    <t>MINGLANILLA</t>
  </si>
  <si>
    <t>16001557</t>
  </si>
  <si>
    <t>PRINCESA SOFIA</t>
  </si>
  <si>
    <t>MIRA</t>
  </si>
  <si>
    <t>FUENTE VIEJA</t>
  </si>
  <si>
    <t>MOTA DEL CUERVO</t>
  </si>
  <si>
    <t>SANTA RITA</t>
  </si>
  <si>
    <t>16001624</t>
  </si>
  <si>
    <t>VIRGEN DE MANJAVACAS</t>
  </si>
  <si>
    <t>MOTILLA DEL PALANCAR</t>
  </si>
  <si>
    <t>16001651</t>
  </si>
  <si>
    <t>SAN GIL ABAD</t>
  </si>
  <si>
    <t>PALOMARES DEL CAMPO</t>
  </si>
  <si>
    <t>16004121</t>
  </si>
  <si>
    <t>SAN JOSE DE CALASANZ</t>
  </si>
  <si>
    <t>PRIEGO</t>
  </si>
  <si>
    <t>16004194</t>
  </si>
  <si>
    <t>GUADIELA</t>
  </si>
  <si>
    <t>QUINTANAR DEL REY</t>
  </si>
  <si>
    <t>VALDEMEMBRA</t>
  </si>
  <si>
    <t>SAELICES</t>
  </si>
  <si>
    <t>SEGÓBRIGA</t>
  </si>
  <si>
    <t>SAN CLEMENTE</t>
  </si>
  <si>
    <t>RAFAEL LOPEZ DE HARO</t>
  </si>
  <si>
    <t>SAN LORENZO DE LA PARRILLA</t>
  </si>
  <si>
    <t>16004455</t>
  </si>
  <si>
    <t>SISANTE</t>
  </si>
  <si>
    <t>16002264</t>
  </si>
  <si>
    <t>FERNANDEZ TUREGANO</t>
  </si>
  <si>
    <t>TARANCÓN</t>
  </si>
  <si>
    <t>16002321</t>
  </si>
  <si>
    <t>DUQUE DE RIÁNSARES</t>
  </si>
  <si>
    <t>VALVERDE DE JUCAR</t>
  </si>
  <si>
    <t>16004625</t>
  </si>
  <si>
    <t>RIBERA DEL JUCAR</t>
  </si>
  <si>
    <t>VILLAGARCIA DEL LLANO</t>
  </si>
  <si>
    <t>16002720</t>
  </si>
  <si>
    <t>VIRREY NUÑEZ DE HARO</t>
  </si>
  <si>
    <t>VILLALBA DE LA SIERRA</t>
  </si>
  <si>
    <t>MIGUEL DELIBES</t>
  </si>
  <si>
    <t>VILLALPARDO</t>
  </si>
  <si>
    <t>16004005</t>
  </si>
  <si>
    <t>MANCHUELA</t>
  </si>
  <si>
    <t>VILLAMAYOR DE SANTIAGO</t>
  </si>
  <si>
    <t>GÚZQUEZ</t>
  </si>
  <si>
    <t>VILLANUEVA DE LA JARA</t>
  </si>
  <si>
    <t>16002823</t>
  </si>
  <si>
    <t>HERMENEGILDO MORENO</t>
  </si>
  <si>
    <t>VILLAR DE OLALLA</t>
  </si>
  <si>
    <t>16004236</t>
  </si>
  <si>
    <t>ELENA FORTÚN</t>
  </si>
  <si>
    <t>VILLARES DEL SAZ</t>
  </si>
  <si>
    <t>16004649</t>
  </si>
  <si>
    <t>EL QUIJOTE</t>
  </si>
  <si>
    <t>Localidad-Municipio</t>
  </si>
  <si>
    <t>ISAAC ALBÉNIZ</t>
  </si>
  <si>
    <t>FF</t>
  </si>
  <si>
    <t>PAULA SOLER SANCHIZ</t>
  </si>
  <si>
    <t>CCNN, CCSS, PL</t>
  </si>
  <si>
    <t>CCNN, EF, PL</t>
  </si>
  <si>
    <t>Abandono</t>
  </si>
  <si>
    <t>British</t>
  </si>
  <si>
    <t>Inglés</t>
  </si>
  <si>
    <t>DNL</t>
  </si>
  <si>
    <t>2ª lengua extranjera</t>
  </si>
  <si>
    <t>CCNN, ART</t>
  </si>
  <si>
    <t>Francés
4º a 6º</t>
  </si>
  <si>
    <t>Composición curso 2022/2023</t>
  </si>
  <si>
    <t>PUESTOS DE TRABAJO (COMPOSICIÓN JURÍDICA PLANTILLA JURÍDICA 2022/2023)</t>
  </si>
  <si>
    <t>CCNN, CCSS, ART (MU PL)</t>
  </si>
  <si>
    <t>Inglés
Abandono</t>
  </si>
  <si>
    <t>Composición curso 2023/2024</t>
  </si>
  <si>
    <t>PUESTOS DE TRABAJO (COMPOSICIÓN JURÍDICA PLANTILLA JURÍDICA 2023/2024)</t>
  </si>
  <si>
    <t>OBSERVACIONES SSCC CURSO 2023-24</t>
  </si>
  <si>
    <t>Estudio de Plantillas para el curso 2023/2024. Dirección General de Recursos Humanos y Programación Educativa</t>
  </si>
  <si>
    <t>PL (6º)</t>
  </si>
  <si>
    <t>EF, ART (6º)</t>
  </si>
  <si>
    <t>PL
6º</t>
  </si>
  <si>
    <t>PL  6º</t>
  </si>
  <si>
    <t>CCNN, PL (2º-6º)</t>
  </si>
  <si>
    <t xml:space="preserve">CCNN
EF </t>
  </si>
  <si>
    <t>CCSSPL (2º-6º)</t>
  </si>
  <si>
    <t>PROPUESTA DE UNIDADES SERVICIO DE CENTROS</t>
  </si>
  <si>
    <t>Modificaciones</t>
  </si>
  <si>
    <t>CM (1º, 3º, 5º) CCNN CCSS (2º, 4º, 6º)</t>
  </si>
  <si>
    <t>CCNN (2 ses), PL (1 s.), PROY.CENTRO (1 s. en 1º, 3º y 2s en 5º</t>
  </si>
  <si>
    <t>CM (1º, 3º y 5º con PC 1 s.)  CCNN, PL(2º, 4º, 6º</t>
  </si>
  <si>
    <t>CCNN, PL, PC (1º, 3º y 5º)</t>
  </si>
  <si>
    <t>ART ( 6º)</t>
  </si>
  <si>
    <t>CCNN
PL (2 s)</t>
  </si>
  <si>
    <r>
      <rPr>
        <b/>
        <sz val="8"/>
        <color rgb="FFFF0000"/>
        <rFont val="Arial"/>
        <family val="2"/>
      </rPr>
      <t>CCNN</t>
    </r>
    <r>
      <rPr>
        <sz val="8"/>
        <rFont val="Arial"/>
        <family val="2"/>
      </rPr>
      <t xml:space="preserve"> (</t>
    </r>
    <r>
      <rPr>
        <sz val="8"/>
        <color rgb="FFFF0000"/>
        <rFont val="Arial"/>
        <family val="2"/>
      </rPr>
      <t>2 s.</t>
    </r>
    <r>
      <rPr>
        <sz val="8"/>
        <rFont val="Arial"/>
        <family val="2"/>
      </rPr>
      <t xml:space="preserve"> en 1º, 3º y 4º ; </t>
    </r>
    <r>
      <rPr>
        <b/>
        <sz val="8"/>
        <color rgb="FFFF0000"/>
        <rFont val="Arial"/>
        <family val="2"/>
      </rPr>
      <t>3 s</t>
    </r>
    <r>
      <rPr>
        <sz val="8"/>
        <rFont val="Arial"/>
        <family val="2"/>
      </rPr>
      <t xml:space="preserve">. en 2º y </t>
    </r>
    <r>
      <rPr>
        <b/>
        <sz val="8"/>
        <color rgb="FFFF0000"/>
        <rFont val="Arial"/>
        <family val="2"/>
      </rPr>
      <t>4 s.</t>
    </r>
    <r>
      <rPr>
        <sz val="8"/>
        <rFont val="Arial"/>
        <family val="2"/>
      </rPr>
      <t xml:space="preserve"> en 4º y 6º) , </t>
    </r>
    <r>
      <rPr>
        <b/>
        <sz val="8"/>
        <color rgb="FFFF0000"/>
        <rFont val="Arial"/>
        <family val="2"/>
      </rPr>
      <t>PL( 1 s</t>
    </r>
    <r>
      <rPr>
        <sz val="8"/>
        <rFont val="Arial"/>
        <family val="2"/>
      </rPr>
      <t xml:space="preserve">. en 1º, 2º, 3º, 4º, 6º y </t>
    </r>
    <r>
      <rPr>
        <b/>
        <sz val="8"/>
        <color rgb="FFFF0000"/>
        <rFont val="Arial"/>
        <family val="2"/>
      </rPr>
      <t>2 s.</t>
    </r>
    <r>
      <rPr>
        <sz val="8"/>
        <rFont val="Arial"/>
        <family val="2"/>
      </rPr>
      <t xml:space="preserve"> en 5º), </t>
    </r>
    <r>
      <rPr>
        <b/>
        <sz val="8"/>
        <color rgb="FFFF0000"/>
        <rFont val="Arial"/>
        <family val="2"/>
      </rPr>
      <t>PC (1 s.</t>
    </r>
    <r>
      <rPr>
        <sz val="8"/>
        <rFont val="Arial"/>
        <family val="2"/>
      </rPr>
      <t xml:space="preserve"> de 1º a 6º)</t>
    </r>
  </si>
  <si>
    <r>
      <t>CCNN (2 s de 1º a 6º), PL (1 s. de 1º a 6º)</t>
    </r>
    <r>
      <rPr>
        <b/>
        <sz val="8"/>
        <color rgb="FFFF0000"/>
        <rFont val="Arial"/>
        <family val="2"/>
      </rPr>
      <t xml:space="preserve"> PC </t>
    </r>
    <r>
      <rPr>
        <sz val="8"/>
        <rFont val="Arial"/>
        <family val="2"/>
      </rPr>
      <t>(</t>
    </r>
    <r>
      <rPr>
        <b/>
        <sz val="8"/>
        <color rgb="FFFF0000"/>
        <rFont val="Arial"/>
        <family val="2"/>
      </rPr>
      <t>1 s</t>
    </r>
    <r>
      <rPr>
        <sz val="8"/>
        <rFont val="Arial"/>
        <family val="2"/>
      </rPr>
      <t xml:space="preserve"> en 2º y 3º,</t>
    </r>
    <r>
      <rPr>
        <b/>
        <sz val="8"/>
        <color rgb="FFFF0000"/>
        <rFont val="Arial"/>
        <family val="2"/>
      </rPr>
      <t xml:space="preserve"> 2 s</t>
    </r>
    <r>
      <rPr>
        <sz val="8"/>
        <rFont val="Arial"/>
        <family val="2"/>
      </rPr>
      <t>. en 5º)</t>
    </r>
  </si>
  <si>
    <t>CM (2º, 4º y 5º) CCNN (2º , 4º )
PL (1º a 6º)
PC(1 s. en 1º y 3º; 2s. En 5º)</t>
  </si>
  <si>
    <t>No hay vacante de AL para cambiar la cabecera</t>
  </si>
  <si>
    <t>No recibe AL de Landete. Se mandará de cupo</t>
  </si>
  <si>
    <t>(-1 PT iti, +1 PT por tener 9 unidades jurídicas. No atiende a Villagarcía del Llano)
Sigue recibiendo AL del CEIP Paular Soler de Quintanar del Rey.</t>
  </si>
  <si>
    <t xml:space="preserve">
El AL se queda itinerando en el CRA. No atiende al CRA de Mira</t>
  </si>
  <si>
    <t xml:space="preserve">
No recibe PT de Ledaña. Se atenderá de cupo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</si>
</sst>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8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auto="1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/>
    <xf numFmtId="0" fontId="12" fillId="4" borderId="4" applyNumberFormat="0" applyFont="0" applyAlignment="0" applyProtection="0"/>
    <xf numFmtId="0" fontId="13" fillId="11" borderId="5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79">
    <xf numFmtId="0" fontId="0" fillId="0" borderId="0" xfId="0"/>
    <xf numFmtId="0" fontId="21" fillId="18" borderId="10" xfId="33" applyFont="1" applyFill="1" applyBorder="1" applyAlignment="1" applyProtection="1">
      <alignment horizontal="center"/>
    </xf>
    <xf numFmtId="0" fontId="22" fillId="0" borderId="0" xfId="33" applyFont="1" applyBorder="1" applyProtection="1"/>
    <xf numFmtId="0" fontId="22" fillId="18" borderId="11" xfId="33" applyFont="1" applyFill="1" applyBorder="1" applyAlignment="1" applyProtection="1">
      <alignment horizontal="center"/>
    </xf>
    <xf numFmtId="0" fontId="22" fillId="18" borderId="10" xfId="33" applyFont="1" applyFill="1" applyBorder="1" applyAlignment="1" applyProtection="1">
      <alignment horizontal="center"/>
    </xf>
    <xf numFmtId="0" fontId="22" fillId="18" borderId="12" xfId="33" applyFont="1" applyFill="1" applyBorder="1" applyAlignment="1" applyProtection="1">
      <alignment horizontal="center"/>
    </xf>
    <xf numFmtId="0" fontId="22" fillId="18" borderId="13" xfId="33" applyFont="1" applyFill="1" applyBorder="1" applyAlignment="1" applyProtection="1">
      <alignment horizontal="center"/>
    </xf>
    <xf numFmtId="0" fontId="22" fillId="18" borderId="14" xfId="33" applyFont="1" applyFill="1" applyBorder="1" applyAlignment="1" applyProtection="1">
      <alignment horizontal="center"/>
    </xf>
    <xf numFmtId="0" fontId="22" fillId="18" borderId="15" xfId="33" applyFont="1" applyFill="1" applyBorder="1" applyAlignment="1" applyProtection="1">
      <alignment horizontal="center"/>
    </xf>
    <xf numFmtId="0" fontId="0" fillId="0" borderId="0" xfId="0" applyFill="1"/>
    <xf numFmtId="164" fontId="27" fillId="0" borderId="18" xfId="0" applyNumberFormat="1" applyFont="1" applyFill="1" applyBorder="1" applyAlignment="1" applyProtection="1">
      <alignment horizontal="left" vertical="center" wrapText="1"/>
    </xf>
    <xf numFmtId="1" fontId="27" fillId="0" borderId="4" xfId="0" applyNumberFormat="1" applyFont="1" applyFill="1" applyBorder="1" applyAlignment="1" applyProtection="1">
      <alignment horizontal="left" vertical="center" wrapText="1"/>
    </xf>
    <xf numFmtId="164" fontId="27" fillId="0" borderId="4" xfId="0" applyNumberFormat="1" applyFont="1" applyFill="1" applyBorder="1" applyAlignment="1" applyProtection="1">
      <alignment horizontal="left" vertical="center" wrapText="1"/>
    </xf>
    <xf numFmtId="164" fontId="23" fillId="0" borderId="18" xfId="0" applyNumberFormat="1" applyFont="1" applyFill="1" applyBorder="1" applyAlignment="1" applyProtection="1">
      <alignment horizontal="left" vertical="center" wrapText="1"/>
    </xf>
    <xf numFmtId="1" fontId="23" fillId="0" borderId="4" xfId="0" applyNumberFormat="1" applyFont="1" applyFill="1" applyBorder="1" applyAlignment="1" applyProtection="1">
      <alignment horizontal="left" vertical="center" wrapText="1"/>
    </xf>
    <xf numFmtId="164" fontId="23" fillId="0" borderId="4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1" fontId="27" fillId="0" borderId="4" xfId="33" applyNumberFormat="1" applyFont="1" applyFill="1" applyBorder="1" applyAlignment="1" applyProtection="1">
      <alignment horizontal="center" vertical="center" wrapText="1"/>
    </xf>
    <xf numFmtId="0" fontId="23" fillId="21" borderId="0" xfId="0" applyFont="1" applyFill="1" applyAlignment="1">
      <alignment vertical="center"/>
    </xf>
    <xf numFmtId="0" fontId="0" fillId="0" borderId="0" xfId="0" applyAlignment="1">
      <alignment horizontal="center"/>
    </xf>
    <xf numFmtId="1" fontId="27" fillId="23" borderId="16" xfId="33" applyNumberFormat="1" applyFont="1" applyFill="1" applyBorder="1" applyAlignment="1" applyProtection="1">
      <alignment horizontal="center" vertical="center" wrapText="1"/>
    </xf>
    <xf numFmtId="1" fontId="27" fillId="23" borderId="17" xfId="33" applyNumberFormat="1" applyFont="1" applyFill="1" applyBorder="1" applyAlignment="1" applyProtection="1">
      <alignment horizontal="center" vertical="center" wrapText="1"/>
    </xf>
    <xf numFmtId="1" fontId="27" fillId="23" borderId="24" xfId="33" applyNumberFormat="1" applyFont="1" applyFill="1" applyBorder="1" applyAlignment="1" applyProtection="1">
      <alignment horizontal="center" vertical="center" wrapText="1"/>
    </xf>
    <xf numFmtId="1" fontId="27" fillId="0" borderId="22" xfId="33" applyNumberFormat="1" applyFont="1" applyFill="1" applyBorder="1" applyAlignment="1" applyProtection="1">
      <alignment horizontal="center" vertical="center" wrapText="1"/>
    </xf>
    <xf numFmtId="1" fontId="27" fillId="20" borderId="16" xfId="33" applyNumberFormat="1" applyFont="1" applyFill="1" applyBorder="1" applyAlignment="1" applyProtection="1">
      <alignment horizontal="center" vertical="center" wrapText="1"/>
    </xf>
    <xf numFmtId="1" fontId="27" fillId="20" borderId="17" xfId="33" applyNumberFormat="1" applyFont="1" applyFill="1" applyBorder="1" applyAlignment="1" applyProtection="1">
      <alignment horizontal="center" vertical="center" wrapText="1"/>
    </xf>
    <xf numFmtId="1" fontId="27" fillId="20" borderId="24" xfId="33" applyNumberFormat="1" applyFont="1" applyFill="1" applyBorder="1" applyAlignment="1" applyProtection="1">
      <alignment horizontal="center" vertical="center" wrapText="1"/>
    </xf>
    <xf numFmtId="1" fontId="27" fillId="23" borderId="18" xfId="33" applyNumberFormat="1" applyFont="1" applyFill="1" applyBorder="1" applyAlignment="1" applyProtection="1">
      <alignment horizontal="center" vertical="center" wrapText="1"/>
    </xf>
    <xf numFmtId="1" fontId="27" fillId="23" borderId="4" xfId="33" applyNumberFormat="1" applyFont="1" applyFill="1" applyBorder="1" applyAlignment="1" applyProtection="1">
      <alignment horizontal="center" vertical="center" wrapText="1"/>
    </xf>
    <xf numFmtId="1" fontId="27" fillId="23" borderId="28" xfId="33" applyNumberFormat="1" applyFont="1" applyFill="1" applyBorder="1" applyAlignment="1" applyProtection="1">
      <alignment horizontal="center" vertical="center" wrapText="1"/>
    </xf>
    <xf numFmtId="1" fontId="27" fillId="0" borderId="25" xfId="33" applyNumberFormat="1" applyFont="1" applyFill="1" applyBorder="1" applyAlignment="1" applyProtection="1">
      <alignment horizontal="center" vertical="center" wrapText="1"/>
    </xf>
    <xf numFmtId="1" fontId="27" fillId="0" borderId="26" xfId="33" applyNumberFormat="1" applyFont="1" applyFill="1" applyBorder="1" applyAlignment="1" applyProtection="1">
      <alignment horizontal="center" vertical="center" wrapText="1"/>
    </xf>
    <xf numFmtId="1" fontId="27" fillId="0" borderId="31" xfId="33" applyNumberFormat="1" applyFont="1" applyFill="1" applyBorder="1" applyAlignment="1" applyProtection="1">
      <alignment horizontal="center" vertical="center" wrapText="1"/>
    </xf>
    <xf numFmtId="1" fontId="27" fillId="20" borderId="18" xfId="33" applyNumberFormat="1" applyFont="1" applyFill="1" applyBorder="1" applyAlignment="1" applyProtection="1">
      <alignment horizontal="center" vertical="center" wrapText="1"/>
    </xf>
    <xf numFmtId="1" fontId="27" fillId="20" borderId="4" xfId="33" applyNumberFormat="1" applyFont="1" applyFill="1" applyBorder="1" applyAlignment="1" applyProtection="1">
      <alignment horizontal="center" vertical="center" wrapText="1"/>
    </xf>
    <xf numFmtId="1" fontId="27" fillId="0" borderId="18" xfId="33" applyNumberFormat="1" applyFont="1" applyFill="1" applyBorder="1" applyAlignment="1" applyProtection="1">
      <alignment horizontal="center" vertical="center" wrapText="1"/>
    </xf>
    <xf numFmtId="1" fontId="27" fillId="0" borderId="28" xfId="33" applyNumberFormat="1" applyFont="1" applyFill="1" applyBorder="1" applyAlignment="1" applyProtection="1">
      <alignment horizontal="center" vertical="center" wrapText="1"/>
    </xf>
    <xf numFmtId="1" fontId="27" fillId="0" borderId="32" xfId="33" applyNumberFormat="1" applyFont="1" applyFill="1" applyBorder="1" applyAlignment="1" applyProtection="1">
      <alignment horizontal="center" vertical="center" wrapText="1"/>
    </xf>
    <xf numFmtId="1" fontId="27" fillId="0" borderId="33" xfId="33" applyNumberFormat="1" applyFont="1" applyFill="1" applyBorder="1" applyAlignment="1" applyProtection="1">
      <alignment horizontal="center" vertical="center" wrapText="1"/>
    </xf>
    <xf numFmtId="1" fontId="27" fillId="0" borderId="34" xfId="33" applyNumberFormat="1" applyFont="1" applyFill="1" applyBorder="1" applyAlignment="1" applyProtection="1">
      <alignment horizontal="center" vertical="center" wrapText="1"/>
    </xf>
    <xf numFmtId="1" fontId="26" fillId="0" borderId="31" xfId="33" applyNumberFormat="1" applyFont="1" applyFill="1" applyBorder="1" applyAlignment="1" applyProtection="1">
      <alignment horizontal="center" vertical="center" wrapText="1"/>
    </xf>
    <xf numFmtId="1" fontId="27" fillId="23" borderId="19" xfId="33" applyNumberFormat="1" applyFont="1" applyFill="1" applyBorder="1" applyAlignment="1" applyProtection="1">
      <alignment horizontal="center" vertical="center" wrapText="1"/>
    </xf>
    <xf numFmtId="1" fontId="27" fillId="23" borderId="20" xfId="33" applyNumberFormat="1" applyFont="1" applyFill="1" applyBorder="1" applyAlignment="1" applyProtection="1">
      <alignment horizontal="center" vertical="center" wrapText="1"/>
    </xf>
    <xf numFmtId="1" fontId="27" fillId="23" borderId="29" xfId="33" applyNumberFormat="1" applyFont="1" applyFill="1" applyBorder="1" applyAlignment="1" applyProtection="1">
      <alignment horizontal="center" vertical="center" wrapText="1"/>
    </xf>
    <xf numFmtId="1" fontId="27" fillId="0" borderId="19" xfId="33" applyNumberFormat="1" applyFont="1" applyFill="1" applyBorder="1" applyAlignment="1" applyProtection="1">
      <alignment horizontal="center" vertical="center" wrapText="1"/>
    </xf>
    <xf numFmtId="1" fontId="27" fillId="0" borderId="20" xfId="33" applyNumberFormat="1" applyFont="1" applyFill="1" applyBorder="1" applyAlignment="1" applyProtection="1">
      <alignment horizontal="center" vertical="center" wrapText="1"/>
    </xf>
    <xf numFmtId="1" fontId="27" fillId="0" borderId="35" xfId="33" applyNumberFormat="1" applyFont="1" applyFill="1" applyBorder="1" applyAlignment="1" applyProtection="1">
      <alignment horizontal="center" vertical="center" wrapText="1"/>
    </xf>
    <xf numFmtId="1" fontId="25" fillId="0" borderId="0" xfId="0" applyNumberFormat="1" applyFont="1" applyFill="1" applyBorder="1" applyAlignment="1" applyProtection="1">
      <alignment horizontal="center" wrapText="1"/>
    </xf>
    <xf numFmtId="1" fontId="25" fillId="0" borderId="0" xfId="33" applyNumberFormat="1" applyFont="1" applyFill="1" applyBorder="1" applyAlignment="1" applyProtection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27" fillId="24" borderId="23" xfId="33" applyNumberFormat="1" applyFont="1" applyFill="1" applyBorder="1" applyAlignment="1" applyProtection="1">
      <alignment horizontal="center" vertical="center" wrapText="1"/>
    </xf>
    <xf numFmtId="1" fontId="27" fillId="24" borderId="27" xfId="33" applyNumberFormat="1" applyFont="1" applyFill="1" applyBorder="1" applyAlignment="1" applyProtection="1">
      <alignment horizontal="center" vertical="center" wrapText="1"/>
    </xf>
    <xf numFmtId="1" fontId="27" fillId="0" borderId="38" xfId="33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28" fillId="0" borderId="4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horizontal="center"/>
    </xf>
    <xf numFmtId="2" fontId="28" fillId="0" borderId="17" xfId="0" applyNumberFormat="1" applyFont="1" applyFill="1" applyBorder="1" applyAlignment="1" applyProtection="1">
      <alignment horizontal="center" vertical="center" wrapText="1"/>
    </xf>
    <xf numFmtId="164" fontId="27" fillId="0" borderId="16" xfId="0" applyNumberFormat="1" applyFont="1" applyFill="1" applyBorder="1" applyAlignment="1" applyProtection="1">
      <alignment horizontal="left" vertical="center" wrapText="1"/>
    </xf>
    <xf numFmtId="1" fontId="27" fillId="0" borderId="17" xfId="0" applyNumberFormat="1" applyFont="1" applyFill="1" applyBorder="1" applyAlignment="1" applyProtection="1">
      <alignment horizontal="left" vertical="center" wrapText="1"/>
    </xf>
    <xf numFmtId="164" fontId="27" fillId="0" borderId="17" xfId="0" applyNumberFormat="1" applyFont="1" applyFill="1" applyBorder="1" applyAlignment="1" applyProtection="1">
      <alignment horizontal="left" vertical="center" wrapText="1"/>
    </xf>
    <xf numFmtId="0" fontId="29" fillId="0" borderId="4" xfId="0" applyFont="1" applyFill="1" applyBorder="1" applyAlignment="1" applyProtection="1">
      <alignment horizontal="center" vertical="center" wrapText="1"/>
    </xf>
    <xf numFmtId="1" fontId="28" fillId="0" borderId="0" xfId="0" applyNumberFormat="1" applyFont="1" applyAlignment="1" applyProtection="1">
      <alignment horizontal="center" vertical="center"/>
    </xf>
    <xf numFmtId="2" fontId="23" fillId="0" borderId="4" xfId="0" applyNumberFormat="1" applyFont="1" applyFill="1" applyBorder="1" applyAlignment="1" applyProtection="1">
      <alignment horizontal="center" vertical="center" wrapText="1"/>
    </xf>
    <xf numFmtId="1" fontId="30" fillId="0" borderId="0" xfId="33" applyNumberFormat="1" applyFont="1" applyFill="1" applyBorder="1" applyAlignment="1" applyProtection="1">
      <alignment horizontal="center" wrapText="1"/>
    </xf>
    <xf numFmtId="164" fontId="31" fillId="0" borderId="4" xfId="0" applyNumberFormat="1" applyFont="1" applyFill="1" applyBorder="1" applyAlignment="1" applyProtection="1">
      <alignment horizontal="left" vertical="center" wrapText="1"/>
    </xf>
    <xf numFmtId="1" fontId="30" fillId="0" borderId="0" xfId="0" applyNumberFormat="1" applyFont="1" applyFill="1" applyAlignment="1">
      <alignment horizontal="center"/>
    </xf>
    <xf numFmtId="1" fontId="27" fillId="20" borderId="19" xfId="33" applyNumberFormat="1" applyFont="1" applyFill="1" applyBorder="1" applyAlignment="1" applyProtection="1">
      <alignment horizontal="center" vertical="center" wrapText="1"/>
    </xf>
    <xf numFmtId="1" fontId="27" fillId="20" borderId="20" xfId="33" applyNumberFormat="1" applyFont="1" applyFill="1" applyBorder="1" applyAlignment="1" applyProtection="1">
      <alignment horizontal="center" vertical="center" wrapText="1"/>
    </xf>
    <xf numFmtId="1" fontId="31" fillId="20" borderId="29" xfId="33" applyNumberFormat="1" applyFont="1" applyFill="1" applyBorder="1" applyAlignment="1" applyProtection="1">
      <alignment horizontal="center" vertical="center" wrapText="1"/>
    </xf>
    <xf numFmtId="1" fontId="31" fillId="20" borderId="28" xfId="33" applyNumberFormat="1" applyFont="1" applyFill="1" applyBorder="1" applyAlignment="1" applyProtection="1">
      <alignment horizontal="center" vertical="center" wrapText="1"/>
    </xf>
    <xf numFmtId="1" fontId="27" fillId="20" borderId="28" xfId="33" applyNumberFormat="1" applyFont="1" applyFill="1" applyBorder="1" applyAlignment="1" applyProtection="1">
      <alignment horizontal="center" vertical="center" wrapText="1"/>
    </xf>
    <xf numFmtId="1" fontId="27" fillId="26" borderId="28" xfId="33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64" fontId="27" fillId="0" borderId="19" xfId="0" applyNumberFormat="1" applyFont="1" applyFill="1" applyBorder="1" applyAlignment="1" applyProtection="1">
      <alignment horizontal="left" vertical="center" wrapText="1"/>
    </xf>
    <xf numFmtId="1" fontId="27" fillId="0" borderId="20" xfId="0" applyNumberFormat="1" applyFont="1" applyFill="1" applyBorder="1" applyAlignment="1" applyProtection="1">
      <alignment horizontal="left" vertical="center" wrapText="1"/>
    </xf>
    <xf numFmtId="164" fontId="27" fillId="0" borderId="20" xfId="0" applyNumberFormat="1" applyFont="1" applyFill="1" applyBorder="1" applyAlignment="1" applyProtection="1">
      <alignment horizontal="left" vertical="center" wrapText="1"/>
    </xf>
    <xf numFmtId="1" fontId="23" fillId="0" borderId="0" xfId="0" applyNumberFormat="1" applyFont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1" fontId="27" fillId="20" borderId="29" xfId="33" applyNumberFormat="1" applyFont="1" applyFill="1" applyBorder="1" applyAlignment="1" applyProtection="1">
      <alignment horizontal="center" vertical="center" wrapText="1"/>
    </xf>
    <xf numFmtId="0" fontId="22" fillId="18" borderId="14" xfId="33" applyFont="1" applyFill="1" applyBorder="1" applyAlignment="1" applyProtection="1">
      <alignment horizontal="center" vertical="center"/>
    </xf>
    <xf numFmtId="0" fontId="22" fillId="0" borderId="0" xfId="33" applyFont="1" applyBorder="1" applyAlignment="1" applyProtection="1">
      <alignment horizontal="center" vertical="center"/>
    </xf>
    <xf numFmtId="164" fontId="27" fillId="0" borderId="17" xfId="0" applyNumberFormat="1" applyFont="1" applyFill="1" applyBorder="1" applyAlignment="1" applyProtection="1">
      <alignment horizontal="center" vertical="center" wrapText="1"/>
    </xf>
    <xf numFmtId="164" fontId="27" fillId="0" borderId="4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7" fillId="0" borderId="20" xfId="0" applyNumberFormat="1" applyFont="1" applyFill="1" applyBorder="1" applyAlignment="1" applyProtection="1">
      <alignment horizontal="center" vertical="center" wrapText="1"/>
    </xf>
    <xf numFmtId="0" fontId="21" fillId="18" borderId="10" xfId="33" applyFont="1" applyFill="1" applyBorder="1" applyAlignment="1" applyProtection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/>
    </xf>
    <xf numFmtId="0" fontId="21" fillId="18" borderId="51" xfId="33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center" vertical="distributed"/>
    </xf>
    <xf numFmtId="1" fontId="27" fillId="0" borderId="36" xfId="33" applyNumberFormat="1" applyFont="1" applyFill="1" applyBorder="1" applyAlignment="1" applyProtection="1">
      <alignment horizontal="center" vertical="center" wrapText="1"/>
    </xf>
    <xf numFmtId="1" fontId="27" fillId="0" borderId="21" xfId="33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" fontId="34" fillId="0" borderId="49" xfId="33" applyNumberFormat="1" applyFont="1" applyFill="1" applyBorder="1" applyAlignment="1" applyProtection="1">
      <alignment horizontal="center" vertical="center" wrapText="1"/>
    </xf>
    <xf numFmtId="1" fontId="34" fillId="0" borderId="0" xfId="33" applyNumberFormat="1" applyFont="1" applyFill="1" applyBorder="1" applyAlignment="1" applyProtection="1">
      <alignment horizontal="center" vertical="center" wrapText="1"/>
    </xf>
    <xf numFmtId="1" fontId="34" fillId="0" borderId="0" xfId="33" applyNumberFormat="1" applyFont="1" applyFill="1" applyBorder="1" applyAlignment="1" applyProtection="1">
      <alignment horizontal="center" vertical="distributed" wrapText="1"/>
    </xf>
    <xf numFmtId="0" fontId="34" fillId="0" borderId="52" xfId="0" applyFont="1" applyFill="1" applyBorder="1" applyAlignment="1">
      <alignment horizontal="center" vertical="center" wrapText="1"/>
    </xf>
    <xf numFmtId="1" fontId="34" fillId="0" borderId="50" xfId="33" applyNumberFormat="1" applyFont="1" applyFill="1" applyBorder="1" applyAlignment="1" applyProtection="1">
      <alignment horizontal="center" vertical="center" wrapText="1"/>
    </xf>
    <xf numFmtId="0" fontId="0" fillId="0" borderId="56" xfId="0" applyBorder="1"/>
    <xf numFmtId="164" fontId="34" fillId="0" borderId="57" xfId="33" applyNumberFormat="1" applyFont="1" applyFill="1" applyBorder="1" applyAlignment="1" applyProtection="1">
      <alignment horizontal="center" vertical="center" wrapText="1"/>
    </xf>
    <xf numFmtId="1" fontId="29" fillId="24" borderId="59" xfId="33" applyNumberFormat="1" applyFont="1" applyFill="1" applyBorder="1" applyAlignment="1" applyProtection="1">
      <alignment horizontal="center" vertical="center" wrapText="1"/>
    </xf>
    <xf numFmtId="1" fontId="29" fillId="24" borderId="60" xfId="33" applyNumberFormat="1" applyFont="1" applyFill="1" applyBorder="1" applyAlignment="1" applyProtection="1">
      <alignment horizontal="center" vertical="center" wrapText="1"/>
    </xf>
    <xf numFmtId="1" fontId="29" fillId="24" borderId="61" xfId="33" applyNumberFormat="1" applyFont="1" applyFill="1" applyBorder="1" applyAlignment="1" applyProtection="1">
      <alignment horizontal="center" vertical="center" wrapText="1"/>
    </xf>
    <xf numFmtId="1" fontId="29" fillId="24" borderId="37" xfId="33" applyNumberFormat="1" applyFont="1" applyFill="1" applyBorder="1" applyAlignment="1" applyProtection="1">
      <alignment horizontal="center" vertical="center" wrapText="1"/>
    </xf>
    <xf numFmtId="1" fontId="29" fillId="24" borderId="4" xfId="33" applyNumberFormat="1" applyFont="1" applyFill="1" applyBorder="1" applyAlignment="1" applyProtection="1">
      <alignment horizontal="center" vertical="center" wrapText="1"/>
    </xf>
    <xf numFmtId="1" fontId="29" fillId="24" borderId="27" xfId="33" applyNumberFormat="1" applyFont="1" applyFill="1" applyBorder="1" applyAlignment="1" applyProtection="1">
      <alignment horizontal="center" vertical="center" wrapText="1"/>
    </xf>
    <xf numFmtId="1" fontId="29" fillId="28" borderId="37" xfId="33" applyNumberFormat="1" applyFont="1" applyFill="1" applyBorder="1" applyAlignment="1" applyProtection="1">
      <alignment horizontal="center" vertical="center" wrapText="1"/>
    </xf>
    <xf numFmtId="1" fontId="29" fillId="28" borderId="4" xfId="33" applyNumberFormat="1" applyFont="1" applyFill="1" applyBorder="1" applyAlignment="1" applyProtection="1">
      <alignment horizontal="center" vertical="center" wrapText="1"/>
    </xf>
    <xf numFmtId="1" fontId="29" fillId="28" borderId="27" xfId="33" applyNumberFormat="1" applyFont="1" applyFill="1" applyBorder="1" applyAlignment="1" applyProtection="1">
      <alignment horizontal="center" vertical="center" wrapText="1"/>
    </xf>
    <xf numFmtId="1" fontId="23" fillId="28" borderId="64" xfId="33" applyNumberFormat="1" applyFont="1" applyFill="1" applyBorder="1" applyAlignment="1" applyProtection="1">
      <alignment horizontal="center" vertical="center" wrapText="1"/>
    </xf>
    <xf numFmtId="1" fontId="23" fillId="28" borderId="60" xfId="33" applyNumberFormat="1" applyFont="1" applyFill="1" applyBorder="1" applyAlignment="1" applyProtection="1">
      <alignment horizontal="center" vertical="center" wrapText="1"/>
    </xf>
    <xf numFmtId="1" fontId="19" fillId="28" borderId="60" xfId="33" applyNumberFormat="1" applyFont="1" applyFill="1" applyBorder="1" applyAlignment="1" applyProtection="1">
      <alignment horizontal="center" vertical="center" wrapText="1"/>
    </xf>
    <xf numFmtId="1" fontId="19" fillId="28" borderId="38" xfId="33" applyNumberFormat="1" applyFont="1" applyFill="1" applyBorder="1" applyAlignment="1" applyProtection="1">
      <alignment horizontal="center" vertical="center" wrapText="1"/>
    </xf>
    <xf numFmtId="1" fontId="19" fillId="28" borderId="4" xfId="33" applyNumberFormat="1" applyFont="1" applyFill="1" applyBorder="1" applyAlignment="1" applyProtection="1">
      <alignment horizontal="center" vertical="center" wrapText="1"/>
    </xf>
    <xf numFmtId="1" fontId="19" fillId="22" borderId="64" xfId="33" applyNumberFormat="1" applyFont="1" applyFill="1" applyBorder="1" applyAlignment="1" applyProtection="1">
      <alignment horizontal="center" vertical="center"/>
    </xf>
    <xf numFmtId="1" fontId="19" fillId="22" borderId="60" xfId="33" applyNumberFormat="1" applyFont="1" applyFill="1" applyBorder="1" applyAlignment="1" applyProtection="1">
      <alignment horizontal="center" vertical="center"/>
    </xf>
    <xf numFmtId="1" fontId="19" fillId="22" borderId="61" xfId="33" applyNumberFormat="1" applyFont="1" applyFill="1" applyBorder="1" applyAlignment="1" applyProtection="1">
      <alignment horizontal="center" vertical="center"/>
    </xf>
    <xf numFmtId="1" fontId="19" fillId="22" borderId="38" xfId="33" applyNumberFormat="1" applyFont="1" applyFill="1" applyBorder="1" applyAlignment="1" applyProtection="1">
      <alignment horizontal="center" vertical="center"/>
    </xf>
    <xf numFmtId="1" fontId="19" fillId="22" borderId="4" xfId="33" applyNumberFormat="1" applyFont="1" applyFill="1" applyBorder="1" applyAlignment="1" applyProtection="1">
      <alignment horizontal="center" vertical="center"/>
    </xf>
    <xf numFmtId="1" fontId="19" fillId="22" borderId="27" xfId="33" applyNumberFormat="1" applyFont="1" applyFill="1" applyBorder="1" applyAlignment="1" applyProtection="1">
      <alignment horizontal="center" vertical="center"/>
    </xf>
    <xf numFmtId="1" fontId="19" fillId="29" borderId="38" xfId="33" applyNumberFormat="1" applyFont="1" applyFill="1" applyBorder="1" applyAlignment="1" applyProtection="1">
      <alignment horizontal="center" vertical="center"/>
    </xf>
    <xf numFmtId="1" fontId="19" fillId="29" borderId="4" xfId="33" applyNumberFormat="1" applyFont="1" applyFill="1" applyBorder="1" applyAlignment="1" applyProtection="1">
      <alignment horizontal="center" vertical="center"/>
    </xf>
    <xf numFmtId="1" fontId="29" fillId="29" borderId="4" xfId="33" applyNumberFormat="1" applyFont="1" applyFill="1" applyBorder="1" applyAlignment="1" applyProtection="1">
      <alignment horizontal="center" vertical="center"/>
    </xf>
    <xf numFmtId="1" fontId="29" fillId="29" borderId="27" xfId="33" applyNumberFormat="1" applyFont="1" applyFill="1" applyBorder="1" applyAlignment="1" applyProtection="1">
      <alignment horizontal="center" vertical="center"/>
    </xf>
    <xf numFmtId="1" fontId="19" fillId="29" borderId="27" xfId="33" applyNumberFormat="1" applyFont="1" applyFill="1" applyBorder="1" applyAlignment="1" applyProtection="1">
      <alignment horizontal="center" vertical="center"/>
    </xf>
    <xf numFmtId="1" fontId="27" fillId="0" borderId="65" xfId="33" applyNumberFormat="1" applyFont="1" applyFill="1" applyBorder="1" applyAlignment="1" applyProtection="1">
      <alignment horizontal="center" vertical="center" wrapText="1"/>
    </xf>
    <xf numFmtId="1" fontId="27" fillId="0" borderId="66" xfId="33" applyNumberFormat="1" applyFont="1" applyFill="1" applyBorder="1" applyAlignment="1" applyProtection="1">
      <alignment horizontal="center" vertical="center" wrapText="1"/>
    </xf>
    <xf numFmtId="1" fontId="19" fillId="19" borderId="67" xfId="33" applyNumberFormat="1" applyFont="1" applyFill="1" applyBorder="1" applyAlignment="1" applyProtection="1">
      <alignment horizontal="center" vertical="center" wrapText="1"/>
    </xf>
    <xf numFmtId="1" fontId="19" fillId="19" borderId="68" xfId="33" applyNumberFormat="1" applyFont="1" applyFill="1" applyBorder="1" applyAlignment="1" applyProtection="1">
      <alignment horizontal="center" vertical="center" wrapText="1"/>
    </xf>
    <xf numFmtId="1" fontId="27" fillId="0" borderId="69" xfId="33" applyNumberFormat="1" applyFont="1" applyFill="1" applyBorder="1" applyAlignment="1" applyProtection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2" fontId="28" fillId="0" borderId="0" xfId="0" applyNumberFormat="1" applyFont="1" applyFill="1" applyBorder="1" applyAlignment="1" applyProtection="1">
      <alignment horizontal="center" vertical="center" wrapText="1"/>
    </xf>
    <xf numFmtId="2" fontId="23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1" fontId="23" fillId="0" borderId="34" xfId="0" applyNumberFormat="1" applyFont="1" applyBorder="1" applyAlignment="1">
      <alignment vertical="center" wrapText="1"/>
    </xf>
    <xf numFmtId="1" fontId="23" fillId="0" borderId="39" xfId="0" applyNumberFormat="1" applyFont="1" applyBorder="1" applyAlignment="1">
      <alignment vertical="center" wrapText="1"/>
    </xf>
    <xf numFmtId="1" fontId="27" fillId="0" borderId="17" xfId="33" applyNumberFormat="1" applyFont="1" applyFill="1" applyBorder="1" applyAlignment="1" applyProtection="1">
      <alignment horizontal="center" vertical="center" wrapText="1"/>
    </xf>
    <xf numFmtId="1" fontId="27" fillId="20" borderId="66" xfId="33" applyNumberFormat="1" applyFont="1" applyFill="1" applyBorder="1" applyAlignment="1" applyProtection="1">
      <alignment horizontal="center" vertical="center" wrapText="1"/>
    </xf>
    <xf numFmtId="1" fontId="27" fillId="20" borderId="71" xfId="33" applyNumberFormat="1" applyFont="1" applyFill="1" applyBorder="1" applyAlignment="1" applyProtection="1">
      <alignment horizontal="center" vertical="center" wrapText="1"/>
    </xf>
    <xf numFmtId="1" fontId="27" fillId="20" borderId="70" xfId="33" applyNumberFormat="1" applyFont="1" applyFill="1" applyBorder="1" applyAlignment="1" applyProtection="1">
      <alignment horizontal="center" vertical="center" wrapText="1"/>
    </xf>
    <xf numFmtId="1" fontId="27" fillId="20" borderId="72" xfId="33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/>
    <xf numFmtId="164" fontId="34" fillId="0" borderId="58" xfId="33" applyNumberFormat="1" applyFont="1" applyFill="1" applyBorder="1" applyAlignment="1" applyProtection="1">
      <alignment horizontal="center" vertical="center" wrapText="1"/>
    </xf>
    <xf numFmtId="1" fontId="27" fillId="20" borderId="37" xfId="33" applyNumberFormat="1" applyFont="1" applyFill="1" applyBorder="1" applyAlignment="1" applyProtection="1">
      <alignment horizontal="center" vertical="center" wrapText="1"/>
    </xf>
    <xf numFmtId="1" fontId="27" fillId="0" borderId="70" xfId="33" applyNumberFormat="1" applyFont="1" applyFill="1" applyBorder="1" applyAlignment="1" applyProtection="1">
      <alignment horizontal="center" vertical="center" wrapText="1"/>
    </xf>
    <xf numFmtId="1" fontId="31" fillId="20" borderId="70" xfId="33" applyNumberFormat="1" applyFont="1" applyFill="1" applyBorder="1" applyAlignment="1" applyProtection="1">
      <alignment horizontal="center" vertical="center" wrapText="1"/>
    </xf>
    <xf numFmtId="1" fontId="27" fillId="0" borderId="30" xfId="33" applyNumberFormat="1" applyFont="1" applyFill="1" applyBorder="1" applyAlignment="1" applyProtection="1">
      <alignment horizontal="center" vertical="center" wrapText="1"/>
    </xf>
    <xf numFmtId="0" fontId="22" fillId="18" borderId="44" xfId="33" applyFont="1" applyFill="1" applyBorder="1" applyAlignment="1" applyProtection="1">
      <alignment horizontal="center"/>
    </xf>
    <xf numFmtId="0" fontId="22" fillId="18" borderId="42" xfId="33" applyFont="1" applyFill="1" applyBorder="1" applyAlignment="1" applyProtection="1">
      <alignment horizontal="center"/>
    </xf>
    <xf numFmtId="0" fontId="22" fillId="18" borderId="43" xfId="33" applyFont="1" applyFill="1" applyBorder="1" applyAlignment="1" applyProtection="1">
      <alignment horizontal="center"/>
    </xf>
    <xf numFmtId="0" fontId="22" fillId="27" borderId="46" xfId="33" applyFont="1" applyFill="1" applyBorder="1" applyAlignment="1" applyProtection="1">
      <alignment horizontal="center"/>
    </xf>
    <xf numFmtId="0" fontId="22" fillId="27" borderId="47" xfId="33" applyFont="1" applyFill="1" applyBorder="1" applyAlignment="1" applyProtection="1">
      <alignment horizontal="center"/>
    </xf>
    <xf numFmtId="0" fontId="22" fillId="18" borderId="48" xfId="33" applyFont="1" applyFill="1" applyBorder="1" applyAlignment="1" applyProtection="1">
      <alignment horizontal="center"/>
    </xf>
    <xf numFmtId="0" fontId="21" fillId="18" borderId="46" xfId="33" applyFont="1" applyFill="1" applyBorder="1" applyAlignment="1" applyProtection="1">
      <alignment horizontal="center" vertical="center" wrapText="1"/>
    </xf>
    <xf numFmtId="0" fontId="24" fillId="25" borderId="49" xfId="0" applyFont="1" applyFill="1" applyBorder="1" applyAlignment="1">
      <alignment horizontal="center" vertical="center"/>
    </xf>
    <xf numFmtId="0" fontId="0" fillId="25" borderId="49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21" fillId="18" borderId="44" xfId="33" applyFont="1" applyFill="1" applyBorder="1" applyAlignment="1" applyProtection="1">
      <alignment horizontal="center"/>
    </xf>
    <xf numFmtId="0" fontId="21" fillId="27" borderId="45" xfId="33" applyFont="1" applyFill="1" applyBorder="1" applyAlignment="1" applyProtection="1">
      <alignment horizontal="center" vertical="center" wrapText="1"/>
    </xf>
    <xf numFmtId="0" fontId="21" fillId="27" borderId="46" xfId="33" applyFont="1" applyFill="1" applyBorder="1" applyAlignment="1" applyProtection="1">
      <alignment horizontal="center" vertical="center" wrapText="1"/>
    </xf>
    <xf numFmtId="0" fontId="20" fillId="27" borderId="46" xfId="33" applyFont="1" applyFill="1" applyBorder="1" applyAlignment="1" applyProtection="1">
      <alignment horizontal="center" vertical="center" wrapText="1"/>
    </xf>
    <xf numFmtId="0" fontId="22" fillId="18" borderId="62" xfId="33" applyFont="1" applyFill="1" applyBorder="1" applyAlignment="1" applyProtection="1">
      <alignment horizontal="center"/>
    </xf>
    <xf numFmtId="0" fontId="22" fillId="18" borderId="63" xfId="33" applyFont="1" applyFill="1" applyBorder="1" applyAlignment="1" applyProtection="1">
      <alignment horizontal="center"/>
    </xf>
    <xf numFmtId="0" fontId="21" fillId="18" borderId="44" xfId="33" applyFont="1" applyFill="1" applyBorder="1" applyAlignment="1" applyProtection="1">
      <alignment horizontal="center" vertical="center"/>
    </xf>
    <xf numFmtId="0" fontId="22" fillId="18" borderId="46" xfId="33" applyFont="1" applyFill="1" applyBorder="1" applyAlignment="1" applyProtection="1">
      <alignment horizontal="center" vertical="distributed"/>
    </xf>
    <xf numFmtId="0" fontId="33" fillId="18" borderId="53" xfId="33" applyFont="1" applyFill="1" applyBorder="1" applyAlignment="1" applyProtection="1">
      <alignment horizontal="center" vertical="center" wrapText="1"/>
    </xf>
    <xf numFmtId="0" fontId="33" fillId="18" borderId="54" xfId="33" applyFont="1" applyFill="1" applyBorder="1" applyAlignment="1" applyProtection="1">
      <alignment horizontal="center" vertical="center" wrapText="1"/>
    </xf>
    <xf numFmtId="0" fontId="33" fillId="18" borderId="55" xfId="33" applyFont="1" applyFill="1" applyBorder="1" applyAlignment="1" applyProtection="1">
      <alignment horizontal="center" vertical="center" wrapText="1"/>
    </xf>
    <xf numFmtId="1" fontId="23" fillId="0" borderId="0" xfId="33" applyNumberFormat="1" applyFont="1" applyFill="1" applyBorder="1" applyAlignment="1" applyProtection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_Hoja1" xfId="33" xr:uid="{00000000-0005-0000-0000-000021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xr:uid="{00000000-0005-0000-0000-000027000000}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99"/>
      <color rgb="FFFFC1C1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Q104"/>
  <sheetViews>
    <sheetView showZeros="0" tabSelected="1" zoomScale="96" zoomScaleNormal="96" workbookViewId="0">
      <pane xSplit="8" ySplit="9" topLeftCell="DE64" activePane="bottomRight" state="frozen"/>
      <selection pane="topRight" activeCell="G1" sqref="G1"/>
      <selection pane="bottomLeft" activeCell="A10" sqref="A10"/>
      <selection pane="bottomRight" activeCell="DT68" sqref="DT68:DT70"/>
    </sheetView>
  </sheetViews>
  <sheetFormatPr baseColWidth="10" defaultRowHeight="12.75" x14ac:dyDescent="0.2"/>
  <cols>
    <col min="1" max="1" width="4.85546875" style="78" customWidth="1"/>
    <col min="2" max="2" width="10.140625" style="57" hidden="1" customWidth="1"/>
    <col min="3" max="3" width="5.85546875" style="57" hidden="1" customWidth="1"/>
    <col min="4" max="4" width="6.28515625" style="57" hidden="1" customWidth="1"/>
    <col min="5" max="5" width="15" customWidth="1"/>
    <col min="7" max="7" width="8" style="57" customWidth="1"/>
    <col min="8" max="8" width="23.140625" customWidth="1"/>
    <col min="9" max="10" width="4.42578125" style="20" customWidth="1"/>
    <col min="11" max="11" width="3.42578125" style="20" customWidth="1"/>
    <col min="12" max="13" width="4.42578125" style="20" customWidth="1"/>
    <col min="14" max="14" width="3.42578125" style="20" customWidth="1"/>
    <col min="15" max="15" width="3.5703125" style="20" customWidth="1"/>
    <col min="16" max="18" width="4.42578125" style="20" customWidth="1"/>
    <col min="19" max="21" width="4.42578125" style="57" customWidth="1"/>
    <col min="22" max="55" width="4.140625" style="20" customWidth="1"/>
    <col min="56" max="56" width="5.140625" style="20" customWidth="1"/>
    <col min="57" max="87" width="4.5703125" style="20" customWidth="1"/>
    <col min="88" max="122" width="4.140625" style="20" customWidth="1"/>
    <col min="123" max="123" width="6.28515625" style="20" customWidth="1"/>
    <col min="124" max="124" width="49" style="93" customWidth="1"/>
  </cols>
  <sheetData>
    <row r="1" spans="1:124" ht="13.5" thickBot="1" x14ac:dyDescent="0.25"/>
    <row r="2" spans="1:124" x14ac:dyDescent="0.2">
      <c r="H2" s="104"/>
      <c r="I2" s="160" t="s">
        <v>191</v>
      </c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2"/>
    </row>
    <row r="3" spans="1:124" x14ac:dyDescent="0.2">
      <c r="H3" s="104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4"/>
    </row>
    <row r="4" spans="1:124" ht="13.5" thickBot="1" x14ac:dyDescent="0.25">
      <c r="E4" s="147"/>
      <c r="F4" s="9"/>
      <c r="H4" s="104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6"/>
    </row>
    <row r="5" spans="1:124" x14ac:dyDescent="0.2">
      <c r="H5" s="104"/>
    </row>
    <row r="6" spans="1:124" ht="13.5" thickBot="1" x14ac:dyDescent="0.25"/>
    <row r="7" spans="1:124" ht="23.25" customHeight="1" x14ac:dyDescent="0.2">
      <c r="E7" s="2"/>
      <c r="F7" s="2"/>
      <c r="G7" s="86"/>
      <c r="H7" s="2"/>
      <c r="I7" s="168" t="s">
        <v>184</v>
      </c>
      <c r="J7" s="169"/>
      <c r="K7" s="169"/>
      <c r="L7" s="169"/>
      <c r="M7" s="169"/>
      <c r="N7" s="169"/>
      <c r="O7" s="169"/>
      <c r="P7" s="174" t="s">
        <v>199</v>
      </c>
      <c r="Q7" s="174"/>
      <c r="R7" s="174"/>
      <c r="S7" s="170" t="s">
        <v>188</v>
      </c>
      <c r="T7" s="170"/>
      <c r="U7" s="170"/>
      <c r="V7" s="156" t="s">
        <v>185</v>
      </c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9" t="s">
        <v>18</v>
      </c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6" t="s">
        <v>189</v>
      </c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7"/>
      <c r="DT7" s="175" t="s">
        <v>190</v>
      </c>
    </row>
    <row r="8" spans="1:124" ht="13.5" customHeight="1" thickBot="1" x14ac:dyDescent="0.25">
      <c r="E8" s="2"/>
      <c r="F8" s="2"/>
      <c r="G8" s="86"/>
      <c r="H8" s="2"/>
      <c r="I8" s="171" t="s">
        <v>0</v>
      </c>
      <c r="J8" s="172"/>
      <c r="K8" s="155"/>
      <c r="L8" s="153" t="s">
        <v>1</v>
      </c>
      <c r="M8" s="153"/>
      <c r="N8" s="153"/>
      <c r="O8" s="153"/>
      <c r="P8" s="167" t="s">
        <v>200</v>
      </c>
      <c r="Q8" s="167"/>
      <c r="R8" s="167"/>
      <c r="S8" s="173" t="s">
        <v>0</v>
      </c>
      <c r="T8" s="173"/>
      <c r="U8" s="173"/>
      <c r="V8" s="153" t="s">
        <v>2</v>
      </c>
      <c r="W8" s="153"/>
      <c r="X8" s="154" t="s">
        <v>24</v>
      </c>
      <c r="Y8" s="155"/>
      <c r="Z8" s="154" t="s">
        <v>25</v>
      </c>
      <c r="AA8" s="155"/>
      <c r="AB8" s="153" t="s">
        <v>3</v>
      </c>
      <c r="AC8" s="153"/>
      <c r="AD8" s="154" t="s">
        <v>26</v>
      </c>
      <c r="AE8" s="155"/>
      <c r="AF8" s="154" t="s">
        <v>27</v>
      </c>
      <c r="AG8" s="155"/>
      <c r="AH8" s="153" t="s">
        <v>6</v>
      </c>
      <c r="AI8" s="153"/>
      <c r="AJ8" s="153" t="s">
        <v>173</v>
      </c>
      <c r="AK8" s="153"/>
      <c r="AL8" s="153" t="s">
        <v>9</v>
      </c>
      <c r="AM8" s="153"/>
      <c r="AN8" s="154" t="s">
        <v>28</v>
      </c>
      <c r="AO8" s="155"/>
      <c r="AP8" s="154" t="s">
        <v>29</v>
      </c>
      <c r="AQ8" s="155"/>
      <c r="AR8" s="153" t="s">
        <v>8</v>
      </c>
      <c r="AS8" s="153"/>
      <c r="AT8" s="154" t="s">
        <v>30</v>
      </c>
      <c r="AU8" s="155"/>
      <c r="AV8" s="154" t="s">
        <v>31</v>
      </c>
      <c r="AW8" s="155"/>
      <c r="AX8" s="153" t="s">
        <v>16</v>
      </c>
      <c r="AY8" s="153"/>
      <c r="AZ8" s="153" t="s">
        <v>7</v>
      </c>
      <c r="BA8" s="153"/>
      <c r="BB8" s="153" t="s">
        <v>11</v>
      </c>
      <c r="BC8" s="153"/>
      <c r="BD8" s="153"/>
      <c r="BE8" s="153" t="s">
        <v>2</v>
      </c>
      <c r="BF8" s="153"/>
      <c r="BG8" s="154" t="s">
        <v>24</v>
      </c>
      <c r="BH8" s="155"/>
      <c r="BI8" s="154" t="s">
        <v>25</v>
      </c>
      <c r="BJ8" s="155"/>
      <c r="BK8" s="153" t="s">
        <v>3</v>
      </c>
      <c r="BL8" s="153"/>
      <c r="BM8" s="154" t="s">
        <v>26</v>
      </c>
      <c r="BN8" s="155"/>
      <c r="BO8" s="154" t="s">
        <v>27</v>
      </c>
      <c r="BP8" s="155"/>
      <c r="BQ8" s="153" t="s">
        <v>6</v>
      </c>
      <c r="BR8" s="153"/>
      <c r="BS8" s="153" t="s">
        <v>173</v>
      </c>
      <c r="BT8" s="153"/>
      <c r="BU8" s="153" t="s">
        <v>9</v>
      </c>
      <c r="BV8" s="153"/>
      <c r="BW8" s="154" t="s">
        <v>28</v>
      </c>
      <c r="BX8" s="155"/>
      <c r="BY8" s="154" t="s">
        <v>29</v>
      </c>
      <c r="BZ8" s="155"/>
      <c r="CA8" s="153" t="s">
        <v>8</v>
      </c>
      <c r="CB8" s="153"/>
      <c r="CC8" s="154" t="s">
        <v>30</v>
      </c>
      <c r="CD8" s="155"/>
      <c r="CE8" s="154" t="s">
        <v>31</v>
      </c>
      <c r="CF8" s="155"/>
      <c r="CG8" s="167" t="s">
        <v>16</v>
      </c>
      <c r="CH8" s="167"/>
      <c r="CI8" s="167" t="s">
        <v>7</v>
      </c>
      <c r="CJ8" s="167"/>
      <c r="CK8" s="153" t="s">
        <v>2</v>
      </c>
      <c r="CL8" s="153"/>
      <c r="CM8" s="154" t="s">
        <v>24</v>
      </c>
      <c r="CN8" s="155"/>
      <c r="CO8" s="154" t="s">
        <v>25</v>
      </c>
      <c r="CP8" s="155"/>
      <c r="CQ8" s="153" t="s">
        <v>3</v>
      </c>
      <c r="CR8" s="153"/>
      <c r="CS8" s="154" t="s">
        <v>26</v>
      </c>
      <c r="CT8" s="155"/>
      <c r="CU8" s="154" t="s">
        <v>27</v>
      </c>
      <c r="CV8" s="155"/>
      <c r="CW8" s="153" t="s">
        <v>6</v>
      </c>
      <c r="CX8" s="153"/>
      <c r="CY8" s="153" t="s">
        <v>173</v>
      </c>
      <c r="CZ8" s="153"/>
      <c r="DA8" s="153" t="s">
        <v>9</v>
      </c>
      <c r="DB8" s="153"/>
      <c r="DC8" s="154" t="s">
        <v>28</v>
      </c>
      <c r="DD8" s="155"/>
      <c r="DE8" s="154" t="s">
        <v>29</v>
      </c>
      <c r="DF8" s="155"/>
      <c r="DG8" s="153" t="s">
        <v>8</v>
      </c>
      <c r="DH8" s="153"/>
      <c r="DI8" s="154" t="s">
        <v>30</v>
      </c>
      <c r="DJ8" s="155"/>
      <c r="DK8" s="154" t="s">
        <v>31</v>
      </c>
      <c r="DL8" s="155"/>
      <c r="DM8" s="153" t="s">
        <v>16</v>
      </c>
      <c r="DN8" s="153"/>
      <c r="DO8" s="153" t="s">
        <v>7</v>
      </c>
      <c r="DP8" s="153"/>
      <c r="DQ8" s="153" t="s">
        <v>11</v>
      </c>
      <c r="DR8" s="153"/>
      <c r="DS8" s="158"/>
      <c r="DT8" s="176"/>
    </row>
    <row r="9" spans="1:124" ht="45.75" thickBot="1" x14ac:dyDescent="0.25">
      <c r="B9" s="57" t="s">
        <v>180</v>
      </c>
      <c r="D9" s="95" t="s">
        <v>181</v>
      </c>
      <c r="E9" s="6" t="s">
        <v>171</v>
      </c>
      <c r="F9" s="7" t="s">
        <v>12</v>
      </c>
      <c r="G9" s="85" t="s">
        <v>10</v>
      </c>
      <c r="H9" s="8" t="s">
        <v>5</v>
      </c>
      <c r="I9" s="3" t="s">
        <v>2</v>
      </c>
      <c r="J9" s="4" t="s">
        <v>3</v>
      </c>
      <c r="K9" s="4" t="s">
        <v>15</v>
      </c>
      <c r="L9" s="3" t="s">
        <v>2</v>
      </c>
      <c r="M9" s="4" t="s">
        <v>3</v>
      </c>
      <c r="N9" s="4" t="s">
        <v>15</v>
      </c>
      <c r="O9" s="4" t="s">
        <v>4</v>
      </c>
      <c r="P9" s="1" t="s">
        <v>2</v>
      </c>
      <c r="Q9" s="1" t="s">
        <v>3</v>
      </c>
      <c r="R9" s="1" t="s">
        <v>15</v>
      </c>
      <c r="S9" s="94" t="s">
        <v>2</v>
      </c>
      <c r="T9" s="94" t="s">
        <v>3</v>
      </c>
      <c r="U9" s="91" t="s">
        <v>15</v>
      </c>
      <c r="V9" s="4" t="s">
        <v>13</v>
      </c>
      <c r="W9" s="4" t="s">
        <v>14</v>
      </c>
      <c r="X9" s="4" t="s">
        <v>13</v>
      </c>
      <c r="Y9" s="4" t="s">
        <v>14</v>
      </c>
      <c r="Z9" s="4" t="s">
        <v>13</v>
      </c>
      <c r="AA9" s="4" t="s">
        <v>14</v>
      </c>
      <c r="AB9" s="4" t="s">
        <v>13</v>
      </c>
      <c r="AC9" s="4" t="s">
        <v>14</v>
      </c>
      <c r="AD9" s="4" t="s">
        <v>13</v>
      </c>
      <c r="AE9" s="4" t="s">
        <v>14</v>
      </c>
      <c r="AF9" s="4" t="s">
        <v>13</v>
      </c>
      <c r="AG9" s="4" t="s">
        <v>14</v>
      </c>
      <c r="AH9" s="4" t="s">
        <v>13</v>
      </c>
      <c r="AI9" s="4" t="s">
        <v>14</v>
      </c>
      <c r="AJ9" s="4" t="s">
        <v>13</v>
      </c>
      <c r="AK9" s="4" t="s">
        <v>14</v>
      </c>
      <c r="AL9" s="4" t="s">
        <v>13</v>
      </c>
      <c r="AM9" s="4" t="s">
        <v>14</v>
      </c>
      <c r="AN9" s="4" t="s">
        <v>13</v>
      </c>
      <c r="AO9" s="4" t="s">
        <v>14</v>
      </c>
      <c r="AP9" s="4" t="s">
        <v>13</v>
      </c>
      <c r="AQ9" s="4" t="s">
        <v>14</v>
      </c>
      <c r="AR9" s="4" t="s">
        <v>13</v>
      </c>
      <c r="AS9" s="4" t="s">
        <v>14</v>
      </c>
      <c r="AT9" s="4" t="s">
        <v>13</v>
      </c>
      <c r="AU9" s="4" t="s">
        <v>14</v>
      </c>
      <c r="AV9" s="4" t="s">
        <v>13</v>
      </c>
      <c r="AW9" s="4" t="s">
        <v>14</v>
      </c>
      <c r="AX9" s="4" t="s">
        <v>13</v>
      </c>
      <c r="AY9" s="4" t="s">
        <v>14</v>
      </c>
      <c r="AZ9" s="4" t="s">
        <v>13</v>
      </c>
      <c r="BA9" s="4" t="s">
        <v>14</v>
      </c>
      <c r="BB9" s="4" t="s">
        <v>13</v>
      </c>
      <c r="BC9" s="4" t="s">
        <v>14</v>
      </c>
      <c r="BD9" s="4" t="s">
        <v>17</v>
      </c>
      <c r="BE9" s="4" t="s">
        <v>13</v>
      </c>
      <c r="BF9" s="4" t="s">
        <v>14</v>
      </c>
      <c r="BG9" s="4" t="s">
        <v>13</v>
      </c>
      <c r="BH9" s="4" t="s">
        <v>14</v>
      </c>
      <c r="BI9" s="4" t="s">
        <v>13</v>
      </c>
      <c r="BJ9" s="4" t="s">
        <v>14</v>
      </c>
      <c r="BK9" s="4" t="s">
        <v>13</v>
      </c>
      <c r="BL9" s="4" t="s">
        <v>14</v>
      </c>
      <c r="BM9" s="4" t="s">
        <v>13</v>
      </c>
      <c r="BN9" s="4" t="s">
        <v>14</v>
      </c>
      <c r="BO9" s="4" t="s">
        <v>13</v>
      </c>
      <c r="BP9" s="4" t="s">
        <v>14</v>
      </c>
      <c r="BQ9" s="4" t="s">
        <v>13</v>
      </c>
      <c r="BR9" s="4" t="s">
        <v>14</v>
      </c>
      <c r="BS9" s="4" t="s">
        <v>13</v>
      </c>
      <c r="BT9" s="4" t="s">
        <v>14</v>
      </c>
      <c r="BU9" s="4" t="s">
        <v>13</v>
      </c>
      <c r="BV9" s="4" t="s">
        <v>14</v>
      </c>
      <c r="BW9" s="4" t="s">
        <v>13</v>
      </c>
      <c r="BX9" s="4" t="s">
        <v>14</v>
      </c>
      <c r="BY9" s="4" t="s">
        <v>13</v>
      </c>
      <c r="BZ9" s="4" t="s">
        <v>14</v>
      </c>
      <c r="CA9" s="4" t="s">
        <v>13</v>
      </c>
      <c r="CB9" s="4" t="s">
        <v>14</v>
      </c>
      <c r="CC9" s="4" t="s">
        <v>13</v>
      </c>
      <c r="CD9" s="4" t="s">
        <v>14</v>
      </c>
      <c r="CE9" s="4" t="s">
        <v>13</v>
      </c>
      <c r="CF9" s="4" t="s">
        <v>14</v>
      </c>
      <c r="CG9" s="1" t="s">
        <v>13</v>
      </c>
      <c r="CH9" s="1" t="s">
        <v>14</v>
      </c>
      <c r="CI9" s="1" t="s">
        <v>13</v>
      </c>
      <c r="CJ9" s="1" t="s">
        <v>14</v>
      </c>
      <c r="CK9" s="4" t="s">
        <v>13</v>
      </c>
      <c r="CL9" s="4" t="s">
        <v>14</v>
      </c>
      <c r="CM9" s="4" t="s">
        <v>13</v>
      </c>
      <c r="CN9" s="4" t="s">
        <v>14</v>
      </c>
      <c r="CO9" s="4" t="s">
        <v>13</v>
      </c>
      <c r="CP9" s="4" t="s">
        <v>14</v>
      </c>
      <c r="CQ9" s="4" t="s">
        <v>13</v>
      </c>
      <c r="CR9" s="4" t="s">
        <v>14</v>
      </c>
      <c r="CS9" s="4" t="s">
        <v>13</v>
      </c>
      <c r="CT9" s="4" t="s">
        <v>14</v>
      </c>
      <c r="CU9" s="4" t="s">
        <v>13</v>
      </c>
      <c r="CV9" s="4" t="s">
        <v>14</v>
      </c>
      <c r="CW9" s="4" t="s">
        <v>13</v>
      </c>
      <c r="CX9" s="4" t="s">
        <v>14</v>
      </c>
      <c r="CY9" s="4" t="s">
        <v>13</v>
      </c>
      <c r="CZ9" s="4" t="s">
        <v>14</v>
      </c>
      <c r="DA9" s="4" t="s">
        <v>13</v>
      </c>
      <c r="DB9" s="4" t="s">
        <v>14</v>
      </c>
      <c r="DC9" s="4" t="s">
        <v>13</v>
      </c>
      <c r="DD9" s="4" t="s">
        <v>14</v>
      </c>
      <c r="DE9" s="4" t="s">
        <v>13</v>
      </c>
      <c r="DF9" s="4" t="s">
        <v>14</v>
      </c>
      <c r="DG9" s="4" t="s">
        <v>13</v>
      </c>
      <c r="DH9" s="4" t="s">
        <v>14</v>
      </c>
      <c r="DI9" s="4" t="s">
        <v>13</v>
      </c>
      <c r="DJ9" s="4" t="s">
        <v>14</v>
      </c>
      <c r="DK9" s="4" t="s">
        <v>13</v>
      </c>
      <c r="DL9" s="4" t="s">
        <v>14</v>
      </c>
      <c r="DM9" s="4" t="s">
        <v>13</v>
      </c>
      <c r="DN9" s="4" t="s">
        <v>14</v>
      </c>
      <c r="DO9" s="4" t="s">
        <v>13</v>
      </c>
      <c r="DP9" s="4" t="s">
        <v>14</v>
      </c>
      <c r="DQ9" s="4" t="s">
        <v>13</v>
      </c>
      <c r="DR9" s="4" t="s">
        <v>14</v>
      </c>
      <c r="DS9" s="5" t="s">
        <v>17</v>
      </c>
      <c r="DT9" s="177"/>
    </row>
    <row r="10" spans="1:124" s="17" customFormat="1" ht="43.5" customHeight="1" x14ac:dyDescent="0.2">
      <c r="A10" s="78"/>
      <c r="B10" s="61"/>
      <c r="C10" s="137"/>
      <c r="D10" s="82"/>
      <c r="E10" s="62" t="s">
        <v>32</v>
      </c>
      <c r="F10" s="63">
        <v>16004248</v>
      </c>
      <c r="G10" s="87" t="s">
        <v>19</v>
      </c>
      <c r="H10" s="64" t="s">
        <v>33</v>
      </c>
      <c r="I10" s="106">
        <v>3</v>
      </c>
      <c r="J10" s="107">
        <v>7</v>
      </c>
      <c r="K10" s="108">
        <v>0</v>
      </c>
      <c r="L10" s="115">
        <v>4</v>
      </c>
      <c r="M10" s="116">
        <v>7</v>
      </c>
      <c r="N10" s="117">
        <v>0</v>
      </c>
      <c r="O10" s="53">
        <v>0</v>
      </c>
      <c r="P10" s="96"/>
      <c r="Q10" s="142"/>
      <c r="R10" s="131"/>
      <c r="S10" s="133">
        <f>I10+P10</f>
        <v>3</v>
      </c>
      <c r="T10" s="133">
        <f t="shared" ref="T10:U10" si="0">J10+Q10</f>
        <v>7</v>
      </c>
      <c r="U10" s="134">
        <f t="shared" si="0"/>
        <v>0</v>
      </c>
      <c r="V10" s="120">
        <v>3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5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1</v>
      </c>
      <c r="AI10" s="121">
        <v>2</v>
      </c>
      <c r="AJ10" s="121">
        <v>0</v>
      </c>
      <c r="AK10" s="121">
        <v>0</v>
      </c>
      <c r="AL10" s="121">
        <v>1</v>
      </c>
      <c r="AM10" s="121">
        <v>1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1</v>
      </c>
      <c r="AT10" s="121"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v>1</v>
      </c>
      <c r="AZ10" s="121">
        <v>0</v>
      </c>
      <c r="BA10" s="122">
        <v>1</v>
      </c>
      <c r="BB10" s="21">
        <f>V10+AB10+AH10+AL10+AR10+AX10+AZ10+AV10+AT10+AP10+AJ10+AN10+AF10+X10+Z10+AD10</f>
        <v>10</v>
      </c>
      <c r="BC10" s="22">
        <f>IF(ISNUMBER(W10),W10,0)+IF(ISNUMBER(AC10),AC10,0)+IF(ISNUMBER(AI10),AI10,0)+IF(ISNUMBER(AK10),AK10,0)+IF(ISNUMBER(Y10),Y10,0)+IF(ISNUMBER(AA10),AA10,0)+IF(ISNUMBER(AE10),AE10,0)+IF(ISNUMBER(AG10),AG10,0)+IF(ISNUMBER(AM10),AM10,0)+IF(ISNUMBER(AS10),AS10,0)+IF(ISNUMBER(AY10),AY10,0)+IF(ISNUMBER(BA10),BA10,0)+IF(ISNUMBER(AO10),AO10,0)+IF(ISNUMBER(AQ10),AQ10,0)+IF(ISNUMBER(AU10),AU10,0)+IF(ISNUMBER(AW10),AW10,0)</f>
        <v>6</v>
      </c>
      <c r="BD10" s="23">
        <f>BB10+BC10</f>
        <v>16</v>
      </c>
      <c r="BE10" s="97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152"/>
      <c r="CK10" s="25">
        <f t="shared" ref="CK10:CX10" si="1">V10+BE10</f>
        <v>3</v>
      </c>
      <c r="CL10" s="26">
        <f t="shared" si="1"/>
        <v>0</v>
      </c>
      <c r="CM10" s="26">
        <f t="shared" si="1"/>
        <v>0</v>
      </c>
      <c r="CN10" s="26">
        <f t="shared" si="1"/>
        <v>0</v>
      </c>
      <c r="CO10" s="26">
        <f t="shared" si="1"/>
        <v>0</v>
      </c>
      <c r="CP10" s="26">
        <f t="shared" si="1"/>
        <v>0</v>
      </c>
      <c r="CQ10" s="26">
        <f t="shared" si="1"/>
        <v>5</v>
      </c>
      <c r="CR10" s="26">
        <f t="shared" si="1"/>
        <v>0</v>
      </c>
      <c r="CS10" s="26">
        <f t="shared" si="1"/>
        <v>0</v>
      </c>
      <c r="CT10" s="26">
        <f t="shared" si="1"/>
        <v>0</v>
      </c>
      <c r="CU10" s="26">
        <f t="shared" si="1"/>
        <v>0</v>
      </c>
      <c r="CV10" s="26">
        <f t="shared" si="1"/>
        <v>0</v>
      </c>
      <c r="CW10" s="26">
        <f t="shared" si="1"/>
        <v>1</v>
      </c>
      <c r="CX10" s="26">
        <f t="shared" si="1"/>
        <v>2</v>
      </c>
      <c r="CY10" s="26">
        <f t="shared" ref="CY10:CZ10" si="2">AJ10+BS10</f>
        <v>0</v>
      </c>
      <c r="CZ10" s="26">
        <f t="shared" si="2"/>
        <v>0</v>
      </c>
      <c r="DA10" s="26">
        <f t="shared" ref="DA10:DP10" si="3">AL10+BU10</f>
        <v>1</v>
      </c>
      <c r="DB10" s="26">
        <f t="shared" si="3"/>
        <v>1</v>
      </c>
      <c r="DC10" s="26">
        <f t="shared" si="3"/>
        <v>0</v>
      </c>
      <c r="DD10" s="26">
        <f t="shared" si="3"/>
        <v>0</v>
      </c>
      <c r="DE10" s="26">
        <f t="shared" si="3"/>
        <v>0</v>
      </c>
      <c r="DF10" s="26">
        <f t="shared" si="3"/>
        <v>0</v>
      </c>
      <c r="DG10" s="26">
        <f t="shared" si="3"/>
        <v>0</v>
      </c>
      <c r="DH10" s="26">
        <f t="shared" si="3"/>
        <v>1</v>
      </c>
      <c r="DI10" s="26">
        <f t="shared" si="3"/>
        <v>0</v>
      </c>
      <c r="DJ10" s="26">
        <f t="shared" si="3"/>
        <v>0</v>
      </c>
      <c r="DK10" s="26">
        <f t="shared" si="3"/>
        <v>0</v>
      </c>
      <c r="DL10" s="26">
        <f t="shared" si="3"/>
        <v>0</v>
      </c>
      <c r="DM10" s="26">
        <f t="shared" si="3"/>
        <v>0</v>
      </c>
      <c r="DN10" s="26">
        <f t="shared" si="3"/>
        <v>1</v>
      </c>
      <c r="DO10" s="26">
        <f t="shared" si="3"/>
        <v>0</v>
      </c>
      <c r="DP10" s="27">
        <f t="shared" si="3"/>
        <v>1</v>
      </c>
      <c r="DQ10" s="25">
        <f>CK10+CQ10+CW10+DA10+DG10+DM10+DO10+DK10+DI10+DE10+DC10+CU10+CS10+CO10+CM10+CY10</f>
        <v>10</v>
      </c>
      <c r="DR10" s="26">
        <f>IF(ISNUMBER(CL10),CL10,0)+IF(ISNUMBER(CZ10),CZ10,0)+IF(ISNUMBER(CR10),CR10,0)+IF(ISNUMBER(CX10),CX10,0)+IF(ISNUMBER(DD10),DD10,0)+IF(ISNUMBER(DF10),DF10,0)+IF(ISNUMBER(DJ10),DJ10,0)+IF(ISNUMBER(DL10),DL10,0)+IF(ISNUMBER(DB10),DB10,0)+IF(ISNUMBER(DH10),DH10,0)+IF(ISNUMBER(DN10),DN10,0)+IF(ISNUMBER(DP10),DP10,0)+IF(ISNUMBER(CN10),CN10,0)+IF(ISNUMBER(CP10),CP10,0)+IF(ISNUMBER(CT10),CT10,0)+IF(ISNUMBER(CV10),CV10,0)</f>
        <v>6</v>
      </c>
      <c r="DS10" s="27">
        <f>SUM(DQ10:DR10)</f>
        <v>16</v>
      </c>
      <c r="DT10" s="99"/>
    </row>
    <row r="11" spans="1:124" s="17" customFormat="1" ht="76.5" customHeight="1" x14ac:dyDescent="0.2">
      <c r="A11" s="78"/>
      <c r="B11" s="67" t="s">
        <v>195</v>
      </c>
      <c r="C11" s="138"/>
      <c r="D11" s="56" t="s">
        <v>177</v>
      </c>
      <c r="E11" s="10" t="s">
        <v>34</v>
      </c>
      <c r="F11" s="11" t="s">
        <v>35</v>
      </c>
      <c r="G11" s="88" t="s">
        <v>36</v>
      </c>
      <c r="H11" s="12" t="s">
        <v>37</v>
      </c>
      <c r="I11" s="109">
        <v>2</v>
      </c>
      <c r="J11" s="110">
        <v>6</v>
      </c>
      <c r="K11" s="111">
        <v>0</v>
      </c>
      <c r="L11" s="118">
        <v>2</v>
      </c>
      <c r="M11" s="119">
        <v>6</v>
      </c>
      <c r="N11" s="119">
        <v>0</v>
      </c>
      <c r="O11" s="54">
        <v>0</v>
      </c>
      <c r="P11" s="55"/>
      <c r="Q11" s="18"/>
      <c r="R11" s="132"/>
      <c r="S11" s="133">
        <f t="shared" ref="S11:S71" si="4">I11+P11</f>
        <v>2</v>
      </c>
      <c r="T11" s="133">
        <f t="shared" ref="T11:T71" si="5">J11+Q11</f>
        <v>6</v>
      </c>
      <c r="U11" s="134">
        <f t="shared" ref="U11:U71" si="6">K11+R11</f>
        <v>0</v>
      </c>
      <c r="V11" s="123">
        <v>2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4</v>
      </c>
      <c r="AC11" s="124">
        <v>0</v>
      </c>
      <c r="AD11" s="124">
        <v>1</v>
      </c>
      <c r="AE11" s="124">
        <v>0</v>
      </c>
      <c r="AF11" s="124">
        <v>0</v>
      </c>
      <c r="AG11" s="124">
        <v>0</v>
      </c>
      <c r="AH11" s="124">
        <v>2</v>
      </c>
      <c r="AI11" s="124">
        <v>0</v>
      </c>
      <c r="AJ11" s="124">
        <v>0</v>
      </c>
      <c r="AK11" s="124">
        <v>0</v>
      </c>
      <c r="AL11" s="124">
        <v>1</v>
      </c>
      <c r="AM11" s="124">
        <v>0</v>
      </c>
      <c r="AN11" s="124">
        <v>0</v>
      </c>
      <c r="AO11" s="124">
        <v>0</v>
      </c>
      <c r="AP11" s="124">
        <v>0</v>
      </c>
      <c r="AQ11" s="124">
        <v>0</v>
      </c>
      <c r="AR11" s="124">
        <v>0</v>
      </c>
      <c r="AS11" s="124">
        <v>1</v>
      </c>
      <c r="AT11" s="124">
        <v>0</v>
      </c>
      <c r="AU11" s="124">
        <v>0</v>
      </c>
      <c r="AV11" s="124">
        <v>0</v>
      </c>
      <c r="AW11" s="124">
        <v>0</v>
      </c>
      <c r="AX11" s="124">
        <v>1</v>
      </c>
      <c r="AY11" s="124">
        <v>0</v>
      </c>
      <c r="AZ11" s="124">
        <v>0</v>
      </c>
      <c r="BA11" s="125">
        <v>0</v>
      </c>
      <c r="BB11" s="28">
        <f t="shared" ref="BB11:BB71" si="7">V11+AB11+AH11+AL11+AR11+AX11+AZ11+AV11+AT11+AP11+AJ11+AN11+AF11+X11+Z11+AD11</f>
        <v>11</v>
      </c>
      <c r="BC11" s="29">
        <f t="shared" ref="BC11:BC71" si="8">IF(ISNUMBER(W11),W11,0)+IF(ISNUMBER(AC11),AC11,0)+IF(ISNUMBER(AI11),AI11,0)+IF(ISNUMBER(AK11),AK11,0)+IF(ISNUMBER(Y11),Y11,0)+IF(ISNUMBER(AA11),AA11,0)+IF(ISNUMBER(AE11),AE11,0)+IF(ISNUMBER(AG11),AG11,0)+IF(ISNUMBER(AM11),AM11,0)+IF(ISNUMBER(AS11),AS11,0)+IF(ISNUMBER(AY11),AY11,0)+IF(ISNUMBER(BA11),BA11,0)+IF(ISNUMBER(AO11),AO11,0)+IF(ISNUMBER(AQ11),AQ11,0)+IF(ISNUMBER(AU11),AU11,0)+IF(ISNUMBER(AW11),AW11,0)</f>
        <v>1</v>
      </c>
      <c r="BD11" s="30">
        <f t="shared" ref="BD11:BD69" si="9">BB11+BC11</f>
        <v>12</v>
      </c>
      <c r="BE11" s="31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3"/>
      <c r="CK11" s="34">
        <f t="shared" ref="CK11:CK71" si="10">V11+BE11</f>
        <v>2</v>
      </c>
      <c r="CL11" s="35">
        <f t="shared" ref="CL11:CL71" si="11">W11+BF11</f>
        <v>0</v>
      </c>
      <c r="CM11" s="35">
        <f t="shared" ref="CM11:CM71" si="12">X11+BG11</f>
        <v>0</v>
      </c>
      <c r="CN11" s="35">
        <f t="shared" ref="CN11:CN71" si="13">Y11+BH11</f>
        <v>0</v>
      </c>
      <c r="CO11" s="35">
        <f t="shared" ref="CO11:CO71" si="14">Z11+BI11</f>
        <v>0</v>
      </c>
      <c r="CP11" s="35">
        <f t="shared" ref="CP11:CP71" si="15">AA11+BJ11</f>
        <v>0</v>
      </c>
      <c r="CQ11" s="35">
        <f t="shared" ref="CQ11:CQ71" si="16">AB11+BK11</f>
        <v>4</v>
      </c>
      <c r="CR11" s="35">
        <f t="shared" ref="CR11:CR71" si="17">AC11+BL11</f>
        <v>0</v>
      </c>
      <c r="CS11" s="35">
        <f t="shared" ref="CS11:CS71" si="18">AD11+BM11</f>
        <v>1</v>
      </c>
      <c r="CT11" s="35">
        <f t="shared" ref="CT11:CT71" si="19">AE11+BN11</f>
        <v>0</v>
      </c>
      <c r="CU11" s="35">
        <f t="shared" ref="CU11:CU71" si="20">AF11+BO11</f>
        <v>0</v>
      </c>
      <c r="CV11" s="35">
        <f t="shared" ref="CV11:CV71" si="21">AG11+BP11</f>
        <v>0</v>
      </c>
      <c r="CW11" s="35">
        <f t="shared" ref="CW11:CW71" si="22">AH11+BQ11</f>
        <v>2</v>
      </c>
      <c r="CX11" s="35">
        <f t="shared" ref="CX11:CX71" si="23">AI11+BR11</f>
        <v>0</v>
      </c>
      <c r="CY11" s="35">
        <f t="shared" ref="CY11:CY71" si="24">AJ11+BS11</f>
        <v>0</v>
      </c>
      <c r="CZ11" s="35">
        <f t="shared" ref="CZ11:CZ71" si="25">AK11+BT11</f>
        <v>0</v>
      </c>
      <c r="DA11" s="35">
        <f t="shared" ref="DA11:DA71" si="26">AL11+BU11</f>
        <v>1</v>
      </c>
      <c r="DB11" s="35">
        <f t="shared" ref="DB11:DB71" si="27">AM11+BV11</f>
        <v>0</v>
      </c>
      <c r="DC11" s="35">
        <f t="shared" ref="DC11:DC71" si="28">AN11+BW11</f>
        <v>0</v>
      </c>
      <c r="DD11" s="35">
        <f t="shared" ref="DD11:DD71" si="29">AO11+BX11</f>
        <v>0</v>
      </c>
      <c r="DE11" s="35">
        <f t="shared" ref="DE11:DE71" si="30">AP11+BY11</f>
        <v>0</v>
      </c>
      <c r="DF11" s="35">
        <f t="shared" ref="DF11:DF71" si="31">AQ11+BZ11</f>
        <v>0</v>
      </c>
      <c r="DG11" s="35">
        <f t="shared" ref="DG11:DG71" si="32">AR11+CA11</f>
        <v>0</v>
      </c>
      <c r="DH11" s="35">
        <f t="shared" ref="DH11:DH71" si="33">AS11+CB11</f>
        <v>1</v>
      </c>
      <c r="DI11" s="35">
        <f t="shared" ref="DI11:DI71" si="34">AT11+CC11</f>
        <v>0</v>
      </c>
      <c r="DJ11" s="35">
        <f t="shared" ref="DJ11:DJ71" si="35">AU11+CD11</f>
        <v>0</v>
      </c>
      <c r="DK11" s="35">
        <f t="shared" ref="DK11:DK71" si="36">AV11+CE11</f>
        <v>0</v>
      </c>
      <c r="DL11" s="35">
        <f t="shared" ref="DL11:DL71" si="37">AW11+CF11</f>
        <v>0</v>
      </c>
      <c r="DM11" s="35">
        <f t="shared" ref="DM11:DM71" si="38">AX11+CG11</f>
        <v>1</v>
      </c>
      <c r="DN11" s="35">
        <f t="shared" ref="DN11:DN71" si="39">AY11+CH11</f>
        <v>0</v>
      </c>
      <c r="DO11" s="35">
        <f t="shared" ref="DO11:DO71" si="40">AZ11+CI11</f>
        <v>0</v>
      </c>
      <c r="DP11" s="74">
        <f t="shared" ref="DP11:DP71" si="41">BA11+CJ11</f>
        <v>0</v>
      </c>
      <c r="DQ11" s="34">
        <f t="shared" ref="DQ11:DQ71" si="42">CK11+CQ11+CW11+DA11+DG11+DM11+DO11+DK11+DI11+DE11+DC11+CU11+CS11+CO11+CM11+CY11</f>
        <v>11</v>
      </c>
      <c r="DR11" s="35">
        <f t="shared" ref="DR11:DR71" si="43">IF(ISNUMBER(CL11),CL11,0)+IF(ISNUMBER(CZ11),CZ11,0)+IF(ISNUMBER(CR11),CR11,0)+IF(ISNUMBER(CX11),CX11,0)+IF(ISNUMBER(DD11),DD11,0)+IF(ISNUMBER(DF11),DF11,0)+IF(ISNUMBER(DJ11),DJ11,0)+IF(ISNUMBER(DL11),DL11,0)+IF(ISNUMBER(DB11),DB11,0)+IF(ISNUMBER(DH11),DH11,0)+IF(ISNUMBER(DN11),DN11,0)+IF(ISNUMBER(DP11),DP11,0)+IF(ISNUMBER(CN11),CN11,0)+IF(ISNUMBER(CP11),CP11,0)+IF(ISNUMBER(CT11),CT11,0)+IF(ISNUMBER(CV11),CV11,0)</f>
        <v>1</v>
      </c>
      <c r="DS11" s="75">
        <f t="shared" ref="DS11:DS69" si="44">SUM(DQ11:DR11)</f>
        <v>12</v>
      </c>
      <c r="DT11" s="100"/>
    </row>
    <row r="12" spans="1:124" s="17" customFormat="1" ht="46.5" customHeight="1" x14ac:dyDescent="0.2">
      <c r="A12" s="77"/>
      <c r="B12" s="67"/>
      <c r="C12" s="138"/>
      <c r="D12" s="82"/>
      <c r="E12" s="10" t="s">
        <v>38</v>
      </c>
      <c r="F12" s="11" t="s">
        <v>39</v>
      </c>
      <c r="G12" s="88" t="s">
        <v>36</v>
      </c>
      <c r="H12" s="12" t="s">
        <v>40</v>
      </c>
      <c r="I12" s="109">
        <v>0</v>
      </c>
      <c r="J12" s="110">
        <v>1</v>
      </c>
      <c r="K12" s="111">
        <v>0</v>
      </c>
      <c r="L12" s="118">
        <v>0</v>
      </c>
      <c r="M12" s="119">
        <v>1</v>
      </c>
      <c r="N12" s="119">
        <v>0</v>
      </c>
      <c r="O12" s="54">
        <v>0</v>
      </c>
      <c r="P12" s="55"/>
      <c r="Q12" s="18"/>
      <c r="R12" s="132"/>
      <c r="S12" s="133">
        <f t="shared" si="4"/>
        <v>0</v>
      </c>
      <c r="T12" s="133">
        <f t="shared" si="5"/>
        <v>1</v>
      </c>
      <c r="U12" s="134">
        <f t="shared" si="6"/>
        <v>0</v>
      </c>
      <c r="V12" s="123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1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U12" s="124">
        <v>0</v>
      </c>
      <c r="AV12" s="124">
        <v>0</v>
      </c>
      <c r="AW12" s="124">
        <v>0</v>
      </c>
      <c r="AX12" s="124">
        <v>0</v>
      </c>
      <c r="AY12" s="124"/>
      <c r="AZ12" s="124">
        <v>0</v>
      </c>
      <c r="BA12" s="125" t="s">
        <v>23</v>
      </c>
      <c r="BB12" s="28">
        <f t="shared" si="7"/>
        <v>1</v>
      </c>
      <c r="BC12" s="29">
        <f t="shared" si="8"/>
        <v>0</v>
      </c>
      <c r="BD12" s="30">
        <f t="shared" si="9"/>
        <v>1</v>
      </c>
      <c r="BE12" s="31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3"/>
      <c r="CK12" s="34">
        <f t="shared" si="10"/>
        <v>0</v>
      </c>
      <c r="CL12" s="35">
        <f t="shared" si="11"/>
        <v>0</v>
      </c>
      <c r="CM12" s="35">
        <f t="shared" si="12"/>
        <v>0</v>
      </c>
      <c r="CN12" s="35">
        <f t="shared" si="13"/>
        <v>0</v>
      </c>
      <c r="CO12" s="35">
        <f t="shared" si="14"/>
        <v>0</v>
      </c>
      <c r="CP12" s="35">
        <f t="shared" si="15"/>
        <v>0</v>
      </c>
      <c r="CQ12" s="35">
        <f t="shared" si="16"/>
        <v>0</v>
      </c>
      <c r="CR12" s="35">
        <f t="shared" si="17"/>
        <v>0</v>
      </c>
      <c r="CS12" s="35">
        <f t="shared" si="18"/>
        <v>0</v>
      </c>
      <c r="CT12" s="35">
        <f t="shared" si="19"/>
        <v>0</v>
      </c>
      <c r="CU12" s="35">
        <f t="shared" si="20"/>
        <v>0</v>
      </c>
      <c r="CV12" s="35">
        <f t="shared" si="21"/>
        <v>0</v>
      </c>
      <c r="CW12" s="35">
        <f t="shared" si="22"/>
        <v>1</v>
      </c>
      <c r="CX12" s="35">
        <f t="shared" si="23"/>
        <v>0</v>
      </c>
      <c r="CY12" s="35">
        <f t="shared" si="24"/>
        <v>0</v>
      </c>
      <c r="CZ12" s="35">
        <f t="shared" si="25"/>
        <v>0</v>
      </c>
      <c r="DA12" s="35">
        <f t="shared" si="26"/>
        <v>0</v>
      </c>
      <c r="DB12" s="35">
        <f t="shared" si="27"/>
        <v>0</v>
      </c>
      <c r="DC12" s="35">
        <f t="shared" si="28"/>
        <v>0</v>
      </c>
      <c r="DD12" s="35">
        <f t="shared" si="29"/>
        <v>0</v>
      </c>
      <c r="DE12" s="35">
        <f t="shared" si="30"/>
        <v>0</v>
      </c>
      <c r="DF12" s="35">
        <f t="shared" si="31"/>
        <v>0</v>
      </c>
      <c r="DG12" s="35">
        <f t="shared" si="32"/>
        <v>0</v>
      </c>
      <c r="DH12" s="35">
        <f t="shared" si="33"/>
        <v>0</v>
      </c>
      <c r="DI12" s="35">
        <f t="shared" si="34"/>
        <v>0</v>
      </c>
      <c r="DJ12" s="35">
        <f t="shared" si="35"/>
        <v>0</v>
      </c>
      <c r="DK12" s="35">
        <f t="shared" si="36"/>
        <v>0</v>
      </c>
      <c r="DL12" s="35">
        <f t="shared" si="37"/>
        <v>0</v>
      </c>
      <c r="DM12" s="35">
        <f t="shared" si="38"/>
        <v>0</v>
      </c>
      <c r="DN12" s="35"/>
      <c r="DO12" s="35">
        <f t="shared" si="40"/>
        <v>0</v>
      </c>
      <c r="DP12" s="75" t="s">
        <v>23</v>
      </c>
      <c r="DQ12" s="34">
        <f t="shared" si="42"/>
        <v>1</v>
      </c>
      <c r="DR12" s="35">
        <f t="shared" si="43"/>
        <v>0</v>
      </c>
      <c r="DS12" s="75">
        <f t="shared" si="44"/>
        <v>1</v>
      </c>
      <c r="DT12" s="105"/>
    </row>
    <row r="13" spans="1:124" s="17" customFormat="1" ht="41.25" customHeight="1" x14ac:dyDescent="0.2">
      <c r="A13" s="77"/>
      <c r="B13" s="59"/>
      <c r="C13" s="137"/>
      <c r="D13" s="82"/>
      <c r="E13" s="10" t="s">
        <v>41</v>
      </c>
      <c r="F13" s="11">
        <v>16009349</v>
      </c>
      <c r="G13" s="88" t="s">
        <v>19</v>
      </c>
      <c r="H13" s="12" t="s">
        <v>42</v>
      </c>
      <c r="I13" s="109">
        <v>4</v>
      </c>
      <c r="J13" s="110">
        <v>9</v>
      </c>
      <c r="K13" s="111">
        <v>0</v>
      </c>
      <c r="L13" s="118">
        <v>4</v>
      </c>
      <c r="M13" s="119">
        <v>9</v>
      </c>
      <c r="N13" s="119">
        <v>0</v>
      </c>
      <c r="O13" s="54">
        <v>0</v>
      </c>
      <c r="P13" s="55"/>
      <c r="Q13" s="18"/>
      <c r="R13" s="132"/>
      <c r="S13" s="133">
        <f t="shared" si="4"/>
        <v>4</v>
      </c>
      <c r="T13" s="133">
        <f t="shared" si="5"/>
        <v>9</v>
      </c>
      <c r="U13" s="134">
        <f t="shared" si="6"/>
        <v>0</v>
      </c>
      <c r="V13" s="123">
        <v>4</v>
      </c>
      <c r="W13" s="124">
        <v>0</v>
      </c>
      <c r="X13" s="124">
        <v>0</v>
      </c>
      <c r="Y13" s="124">
        <v>0</v>
      </c>
      <c r="Z13" s="124">
        <v>0</v>
      </c>
      <c r="AA13" s="124">
        <v>0</v>
      </c>
      <c r="AB13" s="124">
        <v>7</v>
      </c>
      <c r="AC13" s="124">
        <v>0</v>
      </c>
      <c r="AD13" s="124">
        <v>0</v>
      </c>
      <c r="AE13" s="124">
        <v>0</v>
      </c>
      <c r="AF13" s="124">
        <v>0</v>
      </c>
      <c r="AG13" s="124">
        <v>0</v>
      </c>
      <c r="AH13" s="124">
        <v>2</v>
      </c>
      <c r="AI13" s="124">
        <v>1</v>
      </c>
      <c r="AJ13" s="124">
        <v>0</v>
      </c>
      <c r="AK13" s="124">
        <v>0</v>
      </c>
      <c r="AL13" s="124">
        <v>1</v>
      </c>
      <c r="AM13" s="124">
        <v>1</v>
      </c>
      <c r="AN13" s="124">
        <v>0</v>
      </c>
      <c r="AO13" s="124">
        <v>0</v>
      </c>
      <c r="AP13" s="124">
        <v>0</v>
      </c>
      <c r="AQ13" s="124">
        <v>0</v>
      </c>
      <c r="AR13" s="124">
        <v>0</v>
      </c>
      <c r="AS13" s="124">
        <v>1</v>
      </c>
      <c r="AT13" s="124">
        <v>0</v>
      </c>
      <c r="AU13" s="124">
        <v>0</v>
      </c>
      <c r="AV13" s="124">
        <v>0</v>
      </c>
      <c r="AW13" s="124">
        <v>0</v>
      </c>
      <c r="AX13" s="124">
        <v>0</v>
      </c>
      <c r="AY13" s="124">
        <v>1</v>
      </c>
      <c r="AZ13" s="124">
        <v>0</v>
      </c>
      <c r="BA13" s="125">
        <v>1</v>
      </c>
      <c r="BB13" s="28">
        <f t="shared" si="7"/>
        <v>14</v>
      </c>
      <c r="BC13" s="29">
        <f t="shared" si="8"/>
        <v>5</v>
      </c>
      <c r="BD13" s="30">
        <f t="shared" si="9"/>
        <v>19</v>
      </c>
      <c r="BE13" s="31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3"/>
      <c r="CK13" s="34">
        <f t="shared" si="10"/>
        <v>4</v>
      </c>
      <c r="CL13" s="35">
        <f t="shared" si="11"/>
        <v>0</v>
      </c>
      <c r="CM13" s="35">
        <f t="shared" si="12"/>
        <v>0</v>
      </c>
      <c r="CN13" s="35">
        <f t="shared" si="13"/>
        <v>0</v>
      </c>
      <c r="CO13" s="35">
        <f t="shared" si="14"/>
        <v>0</v>
      </c>
      <c r="CP13" s="35">
        <f t="shared" si="15"/>
        <v>0</v>
      </c>
      <c r="CQ13" s="35">
        <f t="shared" si="16"/>
        <v>7</v>
      </c>
      <c r="CR13" s="35">
        <f t="shared" si="17"/>
        <v>0</v>
      </c>
      <c r="CS13" s="35">
        <f t="shared" si="18"/>
        <v>0</v>
      </c>
      <c r="CT13" s="35">
        <f t="shared" si="19"/>
        <v>0</v>
      </c>
      <c r="CU13" s="35">
        <f t="shared" si="20"/>
        <v>0</v>
      </c>
      <c r="CV13" s="35">
        <f t="shared" si="21"/>
        <v>0</v>
      </c>
      <c r="CW13" s="35">
        <f t="shared" si="22"/>
        <v>2</v>
      </c>
      <c r="CX13" s="35">
        <f t="shared" si="23"/>
        <v>1</v>
      </c>
      <c r="CY13" s="35">
        <f t="shared" si="24"/>
        <v>0</v>
      </c>
      <c r="CZ13" s="35">
        <f t="shared" si="25"/>
        <v>0</v>
      </c>
      <c r="DA13" s="35">
        <f t="shared" si="26"/>
        <v>1</v>
      </c>
      <c r="DB13" s="35">
        <f t="shared" si="27"/>
        <v>1</v>
      </c>
      <c r="DC13" s="35">
        <f t="shared" si="28"/>
        <v>0</v>
      </c>
      <c r="DD13" s="35">
        <f t="shared" si="29"/>
        <v>0</v>
      </c>
      <c r="DE13" s="35">
        <f t="shared" si="30"/>
        <v>0</v>
      </c>
      <c r="DF13" s="35">
        <f t="shared" si="31"/>
        <v>0</v>
      </c>
      <c r="DG13" s="35">
        <f t="shared" si="32"/>
        <v>0</v>
      </c>
      <c r="DH13" s="35">
        <f t="shared" si="33"/>
        <v>1</v>
      </c>
      <c r="DI13" s="35">
        <f t="shared" si="34"/>
        <v>0</v>
      </c>
      <c r="DJ13" s="35">
        <f t="shared" si="35"/>
        <v>0</v>
      </c>
      <c r="DK13" s="35">
        <f t="shared" si="36"/>
        <v>0</v>
      </c>
      <c r="DL13" s="35">
        <f t="shared" si="37"/>
        <v>0</v>
      </c>
      <c r="DM13" s="35">
        <f t="shared" si="38"/>
        <v>0</v>
      </c>
      <c r="DN13" s="35">
        <f t="shared" si="39"/>
        <v>1</v>
      </c>
      <c r="DO13" s="35">
        <f t="shared" si="40"/>
        <v>0</v>
      </c>
      <c r="DP13" s="74">
        <f t="shared" si="41"/>
        <v>1</v>
      </c>
      <c r="DQ13" s="34">
        <f t="shared" si="42"/>
        <v>14</v>
      </c>
      <c r="DR13" s="35">
        <f t="shared" si="43"/>
        <v>5</v>
      </c>
      <c r="DS13" s="75">
        <f t="shared" si="44"/>
        <v>19</v>
      </c>
      <c r="DT13" s="100"/>
    </row>
    <row r="14" spans="1:124" s="17" customFormat="1" ht="60.75" customHeight="1" x14ac:dyDescent="0.2">
      <c r="A14" s="78"/>
      <c r="B14" s="59"/>
      <c r="C14" s="137"/>
      <c r="D14" s="82"/>
      <c r="E14" s="10" t="s">
        <v>43</v>
      </c>
      <c r="F14" s="11" t="s">
        <v>44</v>
      </c>
      <c r="G14" s="88" t="s">
        <v>19</v>
      </c>
      <c r="H14" s="12" t="s">
        <v>45</v>
      </c>
      <c r="I14" s="109">
        <v>2</v>
      </c>
      <c r="J14" s="110">
        <v>4</v>
      </c>
      <c r="K14" s="111">
        <v>0</v>
      </c>
      <c r="L14" s="118">
        <v>3</v>
      </c>
      <c r="M14" s="119">
        <v>5</v>
      </c>
      <c r="N14" s="119">
        <v>0</v>
      </c>
      <c r="O14" s="54">
        <v>0</v>
      </c>
      <c r="P14" s="55"/>
      <c r="Q14" s="18"/>
      <c r="R14" s="132"/>
      <c r="S14" s="133">
        <f t="shared" si="4"/>
        <v>2</v>
      </c>
      <c r="T14" s="133">
        <f t="shared" si="5"/>
        <v>4</v>
      </c>
      <c r="U14" s="134">
        <f t="shared" si="6"/>
        <v>0</v>
      </c>
      <c r="V14" s="123">
        <v>2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3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2</v>
      </c>
      <c r="AJ14" s="124">
        <v>0</v>
      </c>
      <c r="AK14" s="124">
        <v>0</v>
      </c>
      <c r="AL14" s="124">
        <v>0</v>
      </c>
      <c r="AM14" s="124">
        <v>1</v>
      </c>
      <c r="AN14" s="124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1</v>
      </c>
      <c r="AT14" s="124">
        <v>0</v>
      </c>
      <c r="AU14" s="124">
        <v>0</v>
      </c>
      <c r="AV14" s="124">
        <v>0</v>
      </c>
      <c r="AW14" s="124">
        <v>0</v>
      </c>
      <c r="AX14" s="124">
        <v>0</v>
      </c>
      <c r="AY14" s="124">
        <v>1</v>
      </c>
      <c r="AZ14" s="124">
        <v>0</v>
      </c>
      <c r="BA14" s="125">
        <v>1</v>
      </c>
      <c r="BB14" s="28">
        <f t="shared" si="7"/>
        <v>5</v>
      </c>
      <c r="BC14" s="29">
        <f t="shared" si="8"/>
        <v>6</v>
      </c>
      <c r="BD14" s="30">
        <f t="shared" si="9"/>
        <v>11</v>
      </c>
      <c r="BE14" s="31"/>
      <c r="BF14" s="32"/>
      <c r="BG14" s="32"/>
      <c r="BH14" s="32"/>
      <c r="BI14" s="32"/>
      <c r="BJ14" s="32"/>
      <c r="BK14" s="32">
        <v>-1</v>
      </c>
      <c r="BL14" s="32"/>
      <c r="BM14" s="32"/>
      <c r="BN14" s="32"/>
      <c r="BO14" s="32"/>
      <c r="BP14" s="32"/>
      <c r="BQ14" s="32"/>
      <c r="BR14" s="32"/>
      <c r="BS14" s="32"/>
      <c r="BT14" s="32"/>
      <c r="BU14" s="32">
        <v>1</v>
      </c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3"/>
      <c r="CK14" s="34">
        <f t="shared" si="10"/>
        <v>2</v>
      </c>
      <c r="CL14" s="35">
        <f t="shared" si="11"/>
        <v>0</v>
      </c>
      <c r="CM14" s="35">
        <f t="shared" si="12"/>
        <v>0</v>
      </c>
      <c r="CN14" s="35">
        <f t="shared" si="13"/>
        <v>0</v>
      </c>
      <c r="CO14" s="35">
        <f t="shared" si="14"/>
        <v>0</v>
      </c>
      <c r="CP14" s="35">
        <f t="shared" si="15"/>
        <v>0</v>
      </c>
      <c r="CQ14" s="35">
        <f t="shared" si="16"/>
        <v>2</v>
      </c>
      <c r="CR14" s="35">
        <f t="shared" si="17"/>
        <v>0</v>
      </c>
      <c r="CS14" s="35">
        <f t="shared" si="18"/>
        <v>0</v>
      </c>
      <c r="CT14" s="35">
        <f t="shared" si="19"/>
        <v>0</v>
      </c>
      <c r="CU14" s="35">
        <f t="shared" si="20"/>
        <v>0</v>
      </c>
      <c r="CV14" s="35">
        <f t="shared" si="21"/>
        <v>0</v>
      </c>
      <c r="CW14" s="35">
        <f t="shared" si="22"/>
        <v>0</v>
      </c>
      <c r="CX14" s="35">
        <f t="shared" si="23"/>
        <v>2</v>
      </c>
      <c r="CY14" s="35">
        <f t="shared" si="24"/>
        <v>0</v>
      </c>
      <c r="CZ14" s="35">
        <f t="shared" si="25"/>
        <v>0</v>
      </c>
      <c r="DA14" s="35">
        <f t="shared" si="26"/>
        <v>1</v>
      </c>
      <c r="DB14" s="35">
        <f t="shared" si="27"/>
        <v>1</v>
      </c>
      <c r="DC14" s="35">
        <f t="shared" si="28"/>
        <v>0</v>
      </c>
      <c r="DD14" s="35">
        <f t="shared" si="29"/>
        <v>0</v>
      </c>
      <c r="DE14" s="35">
        <f t="shared" si="30"/>
        <v>0</v>
      </c>
      <c r="DF14" s="35">
        <f t="shared" si="31"/>
        <v>0</v>
      </c>
      <c r="DG14" s="35">
        <f t="shared" si="32"/>
        <v>0</v>
      </c>
      <c r="DH14" s="35">
        <f t="shared" si="33"/>
        <v>1</v>
      </c>
      <c r="DI14" s="35">
        <f t="shared" si="34"/>
        <v>0</v>
      </c>
      <c r="DJ14" s="35">
        <f t="shared" si="35"/>
        <v>0</v>
      </c>
      <c r="DK14" s="35">
        <f t="shared" si="36"/>
        <v>0</v>
      </c>
      <c r="DL14" s="35">
        <f t="shared" si="37"/>
        <v>0</v>
      </c>
      <c r="DM14" s="35">
        <f t="shared" si="38"/>
        <v>0</v>
      </c>
      <c r="DN14" s="35">
        <f t="shared" si="39"/>
        <v>1</v>
      </c>
      <c r="DO14" s="35">
        <f t="shared" si="40"/>
        <v>0</v>
      </c>
      <c r="DP14" s="74">
        <f t="shared" si="41"/>
        <v>1</v>
      </c>
      <c r="DQ14" s="34">
        <f t="shared" si="42"/>
        <v>5</v>
      </c>
      <c r="DR14" s="35">
        <f t="shared" si="43"/>
        <v>6</v>
      </c>
      <c r="DS14" s="75">
        <f t="shared" si="44"/>
        <v>11</v>
      </c>
      <c r="DT14" s="100"/>
    </row>
    <row r="15" spans="1:124" s="17" customFormat="1" ht="36.75" customHeight="1" x14ac:dyDescent="0.2">
      <c r="A15" s="78"/>
      <c r="B15" s="59"/>
      <c r="C15" s="137"/>
      <c r="D15" s="82"/>
      <c r="E15" s="10" t="s">
        <v>46</v>
      </c>
      <c r="F15" s="11">
        <v>16009350</v>
      </c>
      <c r="G15" s="88" t="s">
        <v>19</v>
      </c>
      <c r="H15" s="12" t="s">
        <v>21</v>
      </c>
      <c r="I15" s="109">
        <v>2</v>
      </c>
      <c r="J15" s="110">
        <v>4</v>
      </c>
      <c r="K15" s="111">
        <v>0</v>
      </c>
      <c r="L15" s="118">
        <v>2</v>
      </c>
      <c r="M15" s="119">
        <v>4</v>
      </c>
      <c r="N15" s="119">
        <v>0</v>
      </c>
      <c r="O15" s="54">
        <v>0</v>
      </c>
      <c r="P15" s="55">
        <v>-1</v>
      </c>
      <c r="Q15" s="18">
        <v>-1</v>
      </c>
      <c r="R15" s="132"/>
      <c r="S15" s="133">
        <f t="shared" si="4"/>
        <v>1</v>
      </c>
      <c r="T15" s="133">
        <f t="shared" si="5"/>
        <v>3</v>
      </c>
      <c r="U15" s="134">
        <f t="shared" si="6"/>
        <v>0</v>
      </c>
      <c r="V15" s="123">
        <v>2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3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2</v>
      </c>
      <c r="AJ15" s="124">
        <v>0</v>
      </c>
      <c r="AK15" s="124">
        <v>0</v>
      </c>
      <c r="AL15" s="124">
        <v>0</v>
      </c>
      <c r="AM15" s="124">
        <v>1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1</v>
      </c>
      <c r="AT15" s="124">
        <v>0</v>
      </c>
      <c r="AU15" s="124">
        <v>0</v>
      </c>
      <c r="AV15" s="124">
        <v>0</v>
      </c>
      <c r="AW15" s="124">
        <v>0</v>
      </c>
      <c r="AX15" s="124">
        <v>0</v>
      </c>
      <c r="AY15" s="124">
        <v>1</v>
      </c>
      <c r="AZ15" s="124">
        <v>0</v>
      </c>
      <c r="BA15" s="125" t="s">
        <v>23</v>
      </c>
      <c r="BB15" s="28">
        <f t="shared" si="7"/>
        <v>5</v>
      </c>
      <c r="BC15" s="29">
        <f t="shared" si="8"/>
        <v>5</v>
      </c>
      <c r="BD15" s="30">
        <f t="shared" si="9"/>
        <v>10</v>
      </c>
      <c r="BE15" s="31">
        <v>-1</v>
      </c>
      <c r="BF15" s="32"/>
      <c r="BG15" s="32"/>
      <c r="BH15" s="32"/>
      <c r="BI15" s="32"/>
      <c r="BJ15" s="32"/>
      <c r="BK15" s="32">
        <v>-1</v>
      </c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3"/>
      <c r="CK15" s="34">
        <f t="shared" si="10"/>
        <v>1</v>
      </c>
      <c r="CL15" s="35">
        <f t="shared" si="11"/>
        <v>0</v>
      </c>
      <c r="CM15" s="35">
        <f t="shared" si="12"/>
        <v>0</v>
      </c>
      <c r="CN15" s="35">
        <f t="shared" si="13"/>
        <v>0</v>
      </c>
      <c r="CO15" s="35">
        <f t="shared" si="14"/>
        <v>0</v>
      </c>
      <c r="CP15" s="35">
        <f t="shared" si="15"/>
        <v>0</v>
      </c>
      <c r="CQ15" s="35">
        <f t="shared" si="16"/>
        <v>2</v>
      </c>
      <c r="CR15" s="35">
        <f t="shared" si="17"/>
        <v>0</v>
      </c>
      <c r="CS15" s="35">
        <f t="shared" si="18"/>
        <v>0</v>
      </c>
      <c r="CT15" s="35">
        <f t="shared" si="19"/>
        <v>0</v>
      </c>
      <c r="CU15" s="35">
        <f t="shared" si="20"/>
        <v>0</v>
      </c>
      <c r="CV15" s="35">
        <f t="shared" si="21"/>
        <v>0</v>
      </c>
      <c r="CW15" s="35">
        <f t="shared" si="22"/>
        <v>0</v>
      </c>
      <c r="CX15" s="35">
        <f t="shared" si="23"/>
        <v>2</v>
      </c>
      <c r="CY15" s="35">
        <f t="shared" si="24"/>
        <v>0</v>
      </c>
      <c r="CZ15" s="35">
        <f t="shared" si="25"/>
        <v>0</v>
      </c>
      <c r="DA15" s="35">
        <f t="shared" si="26"/>
        <v>0</v>
      </c>
      <c r="DB15" s="35">
        <f t="shared" si="27"/>
        <v>1</v>
      </c>
      <c r="DC15" s="35">
        <f t="shared" si="28"/>
        <v>0</v>
      </c>
      <c r="DD15" s="35">
        <f t="shared" si="29"/>
        <v>0</v>
      </c>
      <c r="DE15" s="35">
        <f t="shared" si="30"/>
        <v>0</v>
      </c>
      <c r="DF15" s="35">
        <f t="shared" si="31"/>
        <v>0</v>
      </c>
      <c r="DG15" s="35">
        <f t="shared" si="32"/>
        <v>0</v>
      </c>
      <c r="DH15" s="35">
        <f t="shared" si="33"/>
        <v>1</v>
      </c>
      <c r="DI15" s="35">
        <f t="shared" si="34"/>
        <v>0</v>
      </c>
      <c r="DJ15" s="35">
        <f t="shared" si="35"/>
        <v>0</v>
      </c>
      <c r="DK15" s="35">
        <f t="shared" si="36"/>
        <v>0</v>
      </c>
      <c r="DL15" s="35">
        <f t="shared" si="37"/>
        <v>0</v>
      </c>
      <c r="DM15" s="35">
        <f t="shared" si="38"/>
        <v>0</v>
      </c>
      <c r="DN15" s="35">
        <f t="shared" si="39"/>
        <v>1</v>
      </c>
      <c r="DO15" s="35">
        <f t="shared" si="40"/>
        <v>0</v>
      </c>
      <c r="DP15" s="75" t="s">
        <v>23</v>
      </c>
      <c r="DQ15" s="34">
        <f t="shared" si="42"/>
        <v>3</v>
      </c>
      <c r="DR15" s="35">
        <f t="shared" si="43"/>
        <v>5</v>
      </c>
      <c r="DS15" s="75">
        <f t="shared" si="44"/>
        <v>8</v>
      </c>
      <c r="DT15" s="100"/>
    </row>
    <row r="16" spans="1:124" s="17" customFormat="1" ht="42" customHeight="1" x14ac:dyDescent="0.2">
      <c r="A16" s="78"/>
      <c r="B16" s="59"/>
      <c r="C16" s="137"/>
      <c r="D16" s="82"/>
      <c r="E16" s="10" t="s">
        <v>47</v>
      </c>
      <c r="F16" s="11" t="s">
        <v>48</v>
      </c>
      <c r="G16" s="88" t="s">
        <v>19</v>
      </c>
      <c r="H16" s="12" t="s">
        <v>49</v>
      </c>
      <c r="I16" s="109">
        <v>2</v>
      </c>
      <c r="J16" s="110">
        <v>8</v>
      </c>
      <c r="K16" s="111">
        <v>0</v>
      </c>
      <c r="L16" s="118">
        <v>2</v>
      </c>
      <c r="M16" s="119">
        <v>9</v>
      </c>
      <c r="N16" s="119">
        <v>0</v>
      </c>
      <c r="O16" s="54">
        <v>0</v>
      </c>
      <c r="P16" s="55"/>
      <c r="Q16" s="18">
        <v>-1</v>
      </c>
      <c r="R16" s="132"/>
      <c r="S16" s="133">
        <f t="shared" si="4"/>
        <v>2</v>
      </c>
      <c r="T16" s="133">
        <f t="shared" si="5"/>
        <v>7</v>
      </c>
      <c r="U16" s="134">
        <f t="shared" si="6"/>
        <v>0</v>
      </c>
      <c r="V16" s="123">
        <v>2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5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2</v>
      </c>
      <c r="AI16" s="124">
        <v>2</v>
      </c>
      <c r="AJ16" s="124">
        <v>0</v>
      </c>
      <c r="AK16" s="124">
        <v>0</v>
      </c>
      <c r="AL16" s="124">
        <v>0</v>
      </c>
      <c r="AM16" s="124">
        <v>2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24">
        <v>1</v>
      </c>
      <c r="AT16" s="124">
        <v>0</v>
      </c>
      <c r="AU16" s="124">
        <v>0</v>
      </c>
      <c r="AV16" s="124">
        <v>0</v>
      </c>
      <c r="AW16" s="124">
        <v>0</v>
      </c>
      <c r="AX16" s="124">
        <v>0</v>
      </c>
      <c r="AY16" s="124">
        <v>1</v>
      </c>
      <c r="AZ16" s="124">
        <v>0</v>
      </c>
      <c r="BA16" s="125">
        <v>1</v>
      </c>
      <c r="BB16" s="28">
        <f t="shared" si="7"/>
        <v>9</v>
      </c>
      <c r="BC16" s="29">
        <f t="shared" si="8"/>
        <v>7</v>
      </c>
      <c r="BD16" s="30">
        <f t="shared" si="9"/>
        <v>16</v>
      </c>
      <c r="BE16" s="31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>
        <v>-1</v>
      </c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3"/>
      <c r="CK16" s="34">
        <f t="shared" si="10"/>
        <v>2</v>
      </c>
      <c r="CL16" s="35">
        <f t="shared" si="11"/>
        <v>0</v>
      </c>
      <c r="CM16" s="35">
        <f t="shared" si="12"/>
        <v>0</v>
      </c>
      <c r="CN16" s="35">
        <f t="shared" si="13"/>
        <v>0</v>
      </c>
      <c r="CO16" s="35">
        <f t="shared" si="14"/>
        <v>0</v>
      </c>
      <c r="CP16" s="35">
        <f t="shared" si="15"/>
        <v>0</v>
      </c>
      <c r="CQ16" s="35">
        <f t="shared" si="16"/>
        <v>5</v>
      </c>
      <c r="CR16" s="35">
        <f t="shared" si="17"/>
        <v>0</v>
      </c>
      <c r="CS16" s="35">
        <f t="shared" si="18"/>
        <v>0</v>
      </c>
      <c r="CT16" s="35">
        <f t="shared" si="19"/>
        <v>0</v>
      </c>
      <c r="CU16" s="35">
        <f t="shared" si="20"/>
        <v>0</v>
      </c>
      <c r="CV16" s="35">
        <f t="shared" si="21"/>
        <v>0</v>
      </c>
      <c r="CW16" s="35">
        <f t="shared" si="22"/>
        <v>1</v>
      </c>
      <c r="CX16" s="35">
        <f t="shared" si="23"/>
        <v>2</v>
      </c>
      <c r="CY16" s="35">
        <f t="shared" si="24"/>
        <v>0</v>
      </c>
      <c r="CZ16" s="35">
        <f t="shared" si="25"/>
        <v>0</v>
      </c>
      <c r="DA16" s="35">
        <f t="shared" si="26"/>
        <v>0</v>
      </c>
      <c r="DB16" s="35">
        <f t="shared" si="27"/>
        <v>2</v>
      </c>
      <c r="DC16" s="35">
        <f t="shared" si="28"/>
        <v>0</v>
      </c>
      <c r="DD16" s="35">
        <f t="shared" si="29"/>
        <v>0</v>
      </c>
      <c r="DE16" s="35">
        <f t="shared" si="30"/>
        <v>0</v>
      </c>
      <c r="DF16" s="35">
        <f t="shared" si="31"/>
        <v>0</v>
      </c>
      <c r="DG16" s="35">
        <f t="shared" si="32"/>
        <v>0</v>
      </c>
      <c r="DH16" s="35">
        <f t="shared" si="33"/>
        <v>1</v>
      </c>
      <c r="DI16" s="35">
        <f t="shared" si="34"/>
        <v>0</v>
      </c>
      <c r="DJ16" s="35">
        <f t="shared" si="35"/>
        <v>0</v>
      </c>
      <c r="DK16" s="35">
        <f t="shared" si="36"/>
        <v>0</v>
      </c>
      <c r="DL16" s="35">
        <f t="shared" si="37"/>
        <v>0</v>
      </c>
      <c r="DM16" s="35">
        <f t="shared" si="38"/>
        <v>0</v>
      </c>
      <c r="DN16" s="35">
        <f t="shared" si="39"/>
        <v>1</v>
      </c>
      <c r="DO16" s="35">
        <f t="shared" si="40"/>
        <v>0</v>
      </c>
      <c r="DP16" s="74">
        <f t="shared" si="41"/>
        <v>1</v>
      </c>
      <c r="DQ16" s="34">
        <f t="shared" si="42"/>
        <v>8</v>
      </c>
      <c r="DR16" s="35">
        <f t="shared" si="43"/>
        <v>7</v>
      </c>
      <c r="DS16" s="75">
        <f t="shared" si="44"/>
        <v>15</v>
      </c>
      <c r="DT16" s="178"/>
    </row>
    <row r="17" spans="1:124" s="17" customFormat="1" ht="28.5" customHeight="1" x14ac:dyDescent="0.2">
      <c r="A17" s="77"/>
      <c r="B17" s="59"/>
      <c r="C17" s="137"/>
      <c r="D17" s="82"/>
      <c r="E17" s="10" t="s">
        <v>50</v>
      </c>
      <c r="F17" s="11">
        <v>16009337</v>
      </c>
      <c r="G17" s="88" t="s">
        <v>19</v>
      </c>
      <c r="H17" s="12" t="s">
        <v>51</v>
      </c>
      <c r="I17" s="112">
        <v>2</v>
      </c>
      <c r="J17" s="113">
        <v>8</v>
      </c>
      <c r="K17" s="114">
        <v>0</v>
      </c>
      <c r="L17" s="118">
        <v>3</v>
      </c>
      <c r="M17" s="119">
        <v>8</v>
      </c>
      <c r="N17" s="119">
        <v>0</v>
      </c>
      <c r="O17" s="54">
        <v>0</v>
      </c>
      <c r="P17" s="55"/>
      <c r="Q17" s="18"/>
      <c r="R17" s="132"/>
      <c r="S17" s="133">
        <f t="shared" si="4"/>
        <v>2</v>
      </c>
      <c r="T17" s="133">
        <f t="shared" si="5"/>
        <v>8</v>
      </c>
      <c r="U17" s="134">
        <f t="shared" si="6"/>
        <v>0</v>
      </c>
      <c r="V17" s="126">
        <v>2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8">
        <v>7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1</v>
      </c>
      <c r="AI17" s="128">
        <v>2</v>
      </c>
      <c r="AJ17" s="128">
        <v>0</v>
      </c>
      <c r="AK17" s="128">
        <v>0</v>
      </c>
      <c r="AL17" s="128">
        <v>0</v>
      </c>
      <c r="AM17" s="128">
        <v>2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1</v>
      </c>
      <c r="AT17" s="128">
        <v>0</v>
      </c>
      <c r="AU17" s="128">
        <v>0</v>
      </c>
      <c r="AV17" s="128">
        <v>0</v>
      </c>
      <c r="AW17" s="128">
        <v>0</v>
      </c>
      <c r="AX17" s="128">
        <v>0</v>
      </c>
      <c r="AY17" s="128">
        <v>1</v>
      </c>
      <c r="AZ17" s="128">
        <v>0</v>
      </c>
      <c r="BA17" s="129">
        <v>1</v>
      </c>
      <c r="BB17" s="28">
        <f t="shared" si="7"/>
        <v>10</v>
      </c>
      <c r="BC17" s="29">
        <f t="shared" si="8"/>
        <v>7</v>
      </c>
      <c r="BD17" s="30">
        <f>BB17+BC17</f>
        <v>17</v>
      </c>
      <c r="BE17" s="36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37"/>
      <c r="CK17" s="34">
        <f t="shared" si="10"/>
        <v>2</v>
      </c>
      <c r="CL17" s="35">
        <f t="shared" si="11"/>
        <v>0</v>
      </c>
      <c r="CM17" s="35">
        <f t="shared" si="12"/>
        <v>0</v>
      </c>
      <c r="CN17" s="35">
        <f t="shared" si="13"/>
        <v>0</v>
      </c>
      <c r="CO17" s="35">
        <f t="shared" si="14"/>
        <v>0</v>
      </c>
      <c r="CP17" s="35">
        <f t="shared" si="15"/>
        <v>0</v>
      </c>
      <c r="CQ17" s="35">
        <f t="shared" si="16"/>
        <v>7</v>
      </c>
      <c r="CR17" s="35">
        <f t="shared" si="17"/>
        <v>0</v>
      </c>
      <c r="CS17" s="35">
        <f t="shared" si="18"/>
        <v>0</v>
      </c>
      <c r="CT17" s="35">
        <f t="shared" si="19"/>
        <v>0</v>
      </c>
      <c r="CU17" s="35">
        <f t="shared" si="20"/>
        <v>0</v>
      </c>
      <c r="CV17" s="35">
        <f t="shared" si="21"/>
        <v>0</v>
      </c>
      <c r="CW17" s="35">
        <f t="shared" si="22"/>
        <v>1</v>
      </c>
      <c r="CX17" s="35">
        <f t="shared" si="23"/>
        <v>2</v>
      </c>
      <c r="CY17" s="35">
        <f t="shared" si="24"/>
        <v>0</v>
      </c>
      <c r="CZ17" s="35">
        <f t="shared" si="25"/>
        <v>0</v>
      </c>
      <c r="DA17" s="35">
        <f t="shared" si="26"/>
        <v>0</v>
      </c>
      <c r="DB17" s="35">
        <f t="shared" si="27"/>
        <v>2</v>
      </c>
      <c r="DC17" s="35">
        <f t="shared" si="28"/>
        <v>0</v>
      </c>
      <c r="DD17" s="35">
        <f t="shared" si="29"/>
        <v>0</v>
      </c>
      <c r="DE17" s="35">
        <f t="shared" si="30"/>
        <v>0</v>
      </c>
      <c r="DF17" s="35">
        <f t="shared" si="31"/>
        <v>0</v>
      </c>
      <c r="DG17" s="35">
        <f t="shared" si="32"/>
        <v>0</v>
      </c>
      <c r="DH17" s="35">
        <f t="shared" si="33"/>
        <v>1</v>
      </c>
      <c r="DI17" s="35">
        <f t="shared" si="34"/>
        <v>0</v>
      </c>
      <c r="DJ17" s="35">
        <f t="shared" si="35"/>
        <v>0</v>
      </c>
      <c r="DK17" s="35">
        <f t="shared" si="36"/>
        <v>0</v>
      </c>
      <c r="DL17" s="35">
        <f t="shared" si="37"/>
        <v>0</v>
      </c>
      <c r="DM17" s="35">
        <f t="shared" si="38"/>
        <v>0</v>
      </c>
      <c r="DN17" s="35">
        <f t="shared" si="39"/>
        <v>1</v>
      </c>
      <c r="DO17" s="35">
        <f t="shared" si="40"/>
        <v>0</v>
      </c>
      <c r="DP17" s="74">
        <f t="shared" si="41"/>
        <v>1</v>
      </c>
      <c r="DQ17" s="34">
        <f t="shared" si="42"/>
        <v>10</v>
      </c>
      <c r="DR17" s="35">
        <f t="shared" si="43"/>
        <v>7</v>
      </c>
      <c r="DS17" s="75">
        <f>SUM(DQ17:DR17)</f>
        <v>17</v>
      </c>
      <c r="DT17" s="100"/>
    </row>
    <row r="18" spans="1:124" s="17" customFormat="1" ht="75.75" customHeight="1" x14ac:dyDescent="0.2">
      <c r="A18" s="78"/>
      <c r="B18" s="59"/>
      <c r="C18" s="137"/>
      <c r="D18" s="136"/>
      <c r="E18" s="10" t="s">
        <v>52</v>
      </c>
      <c r="F18" s="11" t="s">
        <v>53</v>
      </c>
      <c r="G18" s="88" t="s">
        <v>19</v>
      </c>
      <c r="H18" s="12" t="s">
        <v>54</v>
      </c>
      <c r="I18" s="109">
        <v>3</v>
      </c>
      <c r="J18" s="110">
        <v>8</v>
      </c>
      <c r="K18" s="111">
        <v>0</v>
      </c>
      <c r="L18" s="118">
        <v>4</v>
      </c>
      <c r="M18" s="119">
        <v>8</v>
      </c>
      <c r="N18" s="119">
        <v>0</v>
      </c>
      <c r="O18" s="54">
        <v>0</v>
      </c>
      <c r="P18" s="55"/>
      <c r="Q18" s="18">
        <v>-1</v>
      </c>
      <c r="R18" s="132"/>
      <c r="S18" s="133">
        <f t="shared" si="4"/>
        <v>3</v>
      </c>
      <c r="T18" s="133">
        <f t="shared" si="5"/>
        <v>7</v>
      </c>
      <c r="U18" s="134">
        <f t="shared" si="6"/>
        <v>0</v>
      </c>
      <c r="V18" s="123">
        <v>3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6</v>
      </c>
      <c r="AC18" s="124">
        <v>0</v>
      </c>
      <c r="AD18" s="124">
        <v>0</v>
      </c>
      <c r="AE18" s="124">
        <v>0</v>
      </c>
      <c r="AF18" s="124">
        <v>0</v>
      </c>
      <c r="AG18" s="124">
        <v>0</v>
      </c>
      <c r="AH18" s="124">
        <v>1</v>
      </c>
      <c r="AI18" s="124">
        <v>2</v>
      </c>
      <c r="AJ18" s="124">
        <v>0</v>
      </c>
      <c r="AK18" s="124">
        <v>0</v>
      </c>
      <c r="AL18" s="124">
        <v>0</v>
      </c>
      <c r="AM18" s="124">
        <v>2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1</v>
      </c>
      <c r="AT18" s="124">
        <v>0</v>
      </c>
      <c r="AU18" s="124">
        <v>0</v>
      </c>
      <c r="AV18" s="124">
        <v>0</v>
      </c>
      <c r="AW18" s="124">
        <v>0</v>
      </c>
      <c r="AX18" s="124">
        <v>0</v>
      </c>
      <c r="AY18" s="124">
        <v>1</v>
      </c>
      <c r="AZ18" s="124">
        <v>0</v>
      </c>
      <c r="BA18" s="125">
        <v>1</v>
      </c>
      <c r="BB18" s="28">
        <f t="shared" si="7"/>
        <v>10</v>
      </c>
      <c r="BC18" s="29">
        <f t="shared" si="8"/>
        <v>7</v>
      </c>
      <c r="BD18" s="30">
        <f t="shared" si="9"/>
        <v>17</v>
      </c>
      <c r="BE18" s="31"/>
      <c r="BF18" s="32"/>
      <c r="BG18" s="32"/>
      <c r="BH18" s="32"/>
      <c r="BI18" s="32"/>
      <c r="BJ18" s="32"/>
      <c r="BK18" s="32">
        <v>-1</v>
      </c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3"/>
      <c r="CK18" s="34">
        <f t="shared" si="10"/>
        <v>3</v>
      </c>
      <c r="CL18" s="35">
        <f t="shared" si="11"/>
        <v>0</v>
      </c>
      <c r="CM18" s="35">
        <f t="shared" si="12"/>
        <v>0</v>
      </c>
      <c r="CN18" s="35">
        <f t="shared" si="13"/>
        <v>0</v>
      </c>
      <c r="CO18" s="35">
        <f t="shared" si="14"/>
        <v>0</v>
      </c>
      <c r="CP18" s="35">
        <f t="shared" si="15"/>
        <v>0</v>
      </c>
      <c r="CQ18" s="35">
        <f t="shared" si="16"/>
        <v>5</v>
      </c>
      <c r="CR18" s="35">
        <f t="shared" si="17"/>
        <v>0</v>
      </c>
      <c r="CS18" s="35">
        <f t="shared" si="18"/>
        <v>0</v>
      </c>
      <c r="CT18" s="35">
        <f t="shared" si="19"/>
        <v>0</v>
      </c>
      <c r="CU18" s="35">
        <f t="shared" si="20"/>
        <v>0</v>
      </c>
      <c r="CV18" s="35">
        <f t="shared" si="21"/>
        <v>0</v>
      </c>
      <c r="CW18" s="35">
        <f t="shared" si="22"/>
        <v>1</v>
      </c>
      <c r="CX18" s="35">
        <f t="shared" si="23"/>
        <v>2</v>
      </c>
      <c r="CY18" s="35">
        <f t="shared" si="24"/>
        <v>0</v>
      </c>
      <c r="CZ18" s="35">
        <f t="shared" si="25"/>
        <v>0</v>
      </c>
      <c r="DA18" s="35">
        <f t="shared" si="26"/>
        <v>0</v>
      </c>
      <c r="DB18" s="35">
        <f t="shared" si="27"/>
        <v>2</v>
      </c>
      <c r="DC18" s="35">
        <f t="shared" si="28"/>
        <v>0</v>
      </c>
      <c r="DD18" s="35">
        <f t="shared" si="29"/>
        <v>0</v>
      </c>
      <c r="DE18" s="35">
        <f t="shared" si="30"/>
        <v>0</v>
      </c>
      <c r="DF18" s="35">
        <f t="shared" si="31"/>
        <v>0</v>
      </c>
      <c r="DG18" s="35">
        <f t="shared" si="32"/>
        <v>0</v>
      </c>
      <c r="DH18" s="35">
        <f t="shared" si="33"/>
        <v>1</v>
      </c>
      <c r="DI18" s="35">
        <f t="shared" si="34"/>
        <v>0</v>
      </c>
      <c r="DJ18" s="35">
        <f t="shared" si="35"/>
        <v>0</v>
      </c>
      <c r="DK18" s="35">
        <f t="shared" si="36"/>
        <v>0</v>
      </c>
      <c r="DL18" s="35">
        <f t="shared" si="37"/>
        <v>0</v>
      </c>
      <c r="DM18" s="35">
        <f t="shared" si="38"/>
        <v>0</v>
      </c>
      <c r="DN18" s="35">
        <f t="shared" si="39"/>
        <v>1</v>
      </c>
      <c r="DO18" s="35">
        <f t="shared" si="40"/>
        <v>0</v>
      </c>
      <c r="DP18" s="74">
        <f t="shared" si="41"/>
        <v>1</v>
      </c>
      <c r="DQ18" s="34">
        <f t="shared" si="42"/>
        <v>9</v>
      </c>
      <c r="DR18" s="35">
        <f t="shared" si="43"/>
        <v>7</v>
      </c>
      <c r="DS18" s="75">
        <f t="shared" si="44"/>
        <v>16</v>
      </c>
      <c r="DT18" s="100"/>
    </row>
    <row r="19" spans="1:124" s="17" customFormat="1" ht="42" customHeight="1" x14ac:dyDescent="0.2">
      <c r="A19" s="77"/>
      <c r="B19" s="59"/>
      <c r="C19" s="137"/>
      <c r="D19" s="82"/>
      <c r="E19" s="10" t="s">
        <v>55</v>
      </c>
      <c r="F19" s="11" t="s">
        <v>56</v>
      </c>
      <c r="G19" s="88" t="s">
        <v>19</v>
      </c>
      <c r="H19" s="12" t="s">
        <v>57</v>
      </c>
      <c r="I19" s="109">
        <v>4</v>
      </c>
      <c r="J19" s="110">
        <v>9</v>
      </c>
      <c r="K19" s="111">
        <v>0</v>
      </c>
      <c r="L19" s="118">
        <v>4</v>
      </c>
      <c r="M19" s="119">
        <v>11</v>
      </c>
      <c r="N19" s="119">
        <v>0</v>
      </c>
      <c r="O19" s="54">
        <v>0</v>
      </c>
      <c r="P19" s="55"/>
      <c r="Q19" s="18"/>
      <c r="R19" s="132"/>
      <c r="S19" s="133">
        <f t="shared" si="4"/>
        <v>4</v>
      </c>
      <c r="T19" s="133">
        <f t="shared" si="5"/>
        <v>9</v>
      </c>
      <c r="U19" s="134">
        <f t="shared" si="6"/>
        <v>0</v>
      </c>
      <c r="V19" s="123">
        <v>4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7</v>
      </c>
      <c r="AC19" s="124">
        <v>0</v>
      </c>
      <c r="AD19" s="124">
        <v>0</v>
      </c>
      <c r="AE19" s="124">
        <v>0</v>
      </c>
      <c r="AF19" s="124">
        <v>0</v>
      </c>
      <c r="AG19" s="124">
        <v>0</v>
      </c>
      <c r="AH19" s="124">
        <v>1</v>
      </c>
      <c r="AI19" s="124">
        <v>2</v>
      </c>
      <c r="AJ19" s="124">
        <v>0</v>
      </c>
      <c r="AK19" s="124">
        <v>0</v>
      </c>
      <c r="AL19" s="124">
        <v>1</v>
      </c>
      <c r="AM19" s="124">
        <v>1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1</v>
      </c>
      <c r="AT19" s="124">
        <v>0</v>
      </c>
      <c r="AU19" s="124">
        <v>0</v>
      </c>
      <c r="AV19" s="124">
        <v>0</v>
      </c>
      <c r="AW19" s="124">
        <v>0</v>
      </c>
      <c r="AX19" s="124">
        <v>0</v>
      </c>
      <c r="AY19" s="124">
        <v>1</v>
      </c>
      <c r="AZ19" s="124">
        <v>0</v>
      </c>
      <c r="BA19" s="125">
        <v>1</v>
      </c>
      <c r="BB19" s="28">
        <f t="shared" si="7"/>
        <v>13</v>
      </c>
      <c r="BC19" s="29">
        <f t="shared" si="8"/>
        <v>6</v>
      </c>
      <c r="BD19" s="30">
        <f t="shared" si="9"/>
        <v>19</v>
      </c>
      <c r="BE19" s="31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3"/>
      <c r="CK19" s="34">
        <f t="shared" si="10"/>
        <v>4</v>
      </c>
      <c r="CL19" s="35">
        <f t="shared" si="11"/>
        <v>0</v>
      </c>
      <c r="CM19" s="35">
        <f t="shared" si="12"/>
        <v>0</v>
      </c>
      <c r="CN19" s="35">
        <f t="shared" si="13"/>
        <v>0</v>
      </c>
      <c r="CO19" s="35">
        <f t="shared" si="14"/>
        <v>0</v>
      </c>
      <c r="CP19" s="35">
        <f t="shared" si="15"/>
        <v>0</v>
      </c>
      <c r="CQ19" s="35">
        <f t="shared" si="16"/>
        <v>7</v>
      </c>
      <c r="CR19" s="35">
        <f t="shared" si="17"/>
        <v>0</v>
      </c>
      <c r="CS19" s="35">
        <f t="shared" si="18"/>
        <v>0</v>
      </c>
      <c r="CT19" s="35">
        <f t="shared" si="19"/>
        <v>0</v>
      </c>
      <c r="CU19" s="35">
        <f t="shared" si="20"/>
        <v>0</v>
      </c>
      <c r="CV19" s="35">
        <f t="shared" si="21"/>
        <v>0</v>
      </c>
      <c r="CW19" s="35">
        <f t="shared" si="22"/>
        <v>1</v>
      </c>
      <c r="CX19" s="35">
        <f t="shared" si="23"/>
        <v>2</v>
      </c>
      <c r="CY19" s="35">
        <f t="shared" si="24"/>
        <v>0</v>
      </c>
      <c r="CZ19" s="35">
        <f t="shared" si="25"/>
        <v>0</v>
      </c>
      <c r="DA19" s="35">
        <f t="shared" si="26"/>
        <v>1</v>
      </c>
      <c r="DB19" s="35">
        <f t="shared" si="27"/>
        <v>1</v>
      </c>
      <c r="DC19" s="35">
        <f t="shared" si="28"/>
        <v>0</v>
      </c>
      <c r="DD19" s="35">
        <f t="shared" si="29"/>
        <v>0</v>
      </c>
      <c r="DE19" s="35">
        <f t="shared" si="30"/>
        <v>0</v>
      </c>
      <c r="DF19" s="35">
        <f t="shared" si="31"/>
        <v>0</v>
      </c>
      <c r="DG19" s="35">
        <f t="shared" si="32"/>
        <v>0</v>
      </c>
      <c r="DH19" s="35">
        <f t="shared" si="33"/>
        <v>1</v>
      </c>
      <c r="DI19" s="35">
        <f t="shared" si="34"/>
        <v>0</v>
      </c>
      <c r="DJ19" s="35">
        <f t="shared" si="35"/>
        <v>0</v>
      </c>
      <c r="DK19" s="35">
        <f t="shared" si="36"/>
        <v>0</v>
      </c>
      <c r="DL19" s="35">
        <f t="shared" si="37"/>
        <v>0</v>
      </c>
      <c r="DM19" s="35">
        <f t="shared" si="38"/>
        <v>0</v>
      </c>
      <c r="DN19" s="35">
        <f t="shared" si="39"/>
        <v>1</v>
      </c>
      <c r="DO19" s="35">
        <f t="shared" si="40"/>
        <v>0</v>
      </c>
      <c r="DP19" s="74">
        <f t="shared" si="41"/>
        <v>1</v>
      </c>
      <c r="DQ19" s="34">
        <f t="shared" si="42"/>
        <v>13</v>
      </c>
      <c r="DR19" s="35">
        <f t="shared" si="43"/>
        <v>6</v>
      </c>
      <c r="DS19" s="75">
        <f t="shared" si="44"/>
        <v>19</v>
      </c>
      <c r="DT19" s="100"/>
    </row>
    <row r="20" spans="1:124" s="17" customFormat="1" ht="86.25" customHeight="1" x14ac:dyDescent="0.2">
      <c r="A20" s="78"/>
      <c r="B20" s="67" t="s">
        <v>195</v>
      </c>
      <c r="C20" s="138"/>
      <c r="D20" s="56" t="s">
        <v>177</v>
      </c>
      <c r="E20" s="10" t="s">
        <v>58</v>
      </c>
      <c r="F20" s="11">
        <v>16000693</v>
      </c>
      <c r="G20" s="88" t="s">
        <v>36</v>
      </c>
      <c r="H20" s="12" t="s">
        <v>59</v>
      </c>
      <c r="I20" s="109">
        <v>5</v>
      </c>
      <c r="J20" s="110">
        <v>11</v>
      </c>
      <c r="K20" s="111">
        <v>0</v>
      </c>
      <c r="L20" s="118">
        <v>5</v>
      </c>
      <c r="M20" s="119">
        <v>12</v>
      </c>
      <c r="N20" s="119">
        <v>0</v>
      </c>
      <c r="O20" s="54">
        <v>0</v>
      </c>
      <c r="P20" s="55"/>
      <c r="Q20" s="18"/>
      <c r="R20" s="132"/>
      <c r="S20" s="133">
        <f t="shared" si="4"/>
        <v>5</v>
      </c>
      <c r="T20" s="133">
        <f t="shared" si="5"/>
        <v>11</v>
      </c>
      <c r="U20" s="134">
        <f t="shared" si="6"/>
        <v>0</v>
      </c>
      <c r="V20" s="123">
        <v>5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4">
        <v>10</v>
      </c>
      <c r="AC20" s="124">
        <v>0</v>
      </c>
      <c r="AD20" s="124">
        <v>0</v>
      </c>
      <c r="AE20" s="124">
        <v>0</v>
      </c>
      <c r="AF20" s="124">
        <v>0</v>
      </c>
      <c r="AG20" s="124">
        <v>0</v>
      </c>
      <c r="AH20" s="124">
        <v>3</v>
      </c>
      <c r="AI20" s="124">
        <v>0</v>
      </c>
      <c r="AJ20" s="124">
        <v>0</v>
      </c>
      <c r="AK20" s="124">
        <v>0</v>
      </c>
      <c r="AL20" s="124">
        <v>2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1</v>
      </c>
      <c r="AS20" s="124">
        <v>0</v>
      </c>
      <c r="AT20" s="124">
        <v>0</v>
      </c>
      <c r="AU20" s="124">
        <v>0</v>
      </c>
      <c r="AV20" s="124">
        <v>0</v>
      </c>
      <c r="AW20" s="124">
        <v>0</v>
      </c>
      <c r="AX20" s="124">
        <v>1</v>
      </c>
      <c r="AY20" s="124">
        <v>0</v>
      </c>
      <c r="AZ20" s="124">
        <v>0</v>
      </c>
      <c r="BA20" s="125">
        <v>1</v>
      </c>
      <c r="BB20" s="28">
        <f t="shared" si="7"/>
        <v>22</v>
      </c>
      <c r="BC20" s="29">
        <f t="shared" si="8"/>
        <v>1</v>
      </c>
      <c r="BD20" s="30">
        <f t="shared" si="9"/>
        <v>23</v>
      </c>
      <c r="BE20" s="31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3"/>
      <c r="CK20" s="34">
        <f t="shared" si="10"/>
        <v>5</v>
      </c>
      <c r="CL20" s="35">
        <f t="shared" si="11"/>
        <v>0</v>
      </c>
      <c r="CM20" s="35">
        <f t="shared" si="12"/>
        <v>0</v>
      </c>
      <c r="CN20" s="35">
        <f t="shared" si="13"/>
        <v>0</v>
      </c>
      <c r="CO20" s="35">
        <f t="shared" si="14"/>
        <v>0</v>
      </c>
      <c r="CP20" s="35">
        <f t="shared" si="15"/>
        <v>0</v>
      </c>
      <c r="CQ20" s="35">
        <f t="shared" si="16"/>
        <v>10</v>
      </c>
      <c r="CR20" s="35">
        <f t="shared" si="17"/>
        <v>0</v>
      </c>
      <c r="CS20" s="35">
        <f t="shared" si="18"/>
        <v>0</v>
      </c>
      <c r="CT20" s="35">
        <f t="shared" si="19"/>
        <v>0</v>
      </c>
      <c r="CU20" s="35">
        <f t="shared" si="20"/>
        <v>0</v>
      </c>
      <c r="CV20" s="35">
        <f t="shared" si="21"/>
        <v>0</v>
      </c>
      <c r="CW20" s="35">
        <f t="shared" si="22"/>
        <v>3</v>
      </c>
      <c r="CX20" s="35">
        <f t="shared" si="23"/>
        <v>0</v>
      </c>
      <c r="CY20" s="35">
        <f t="shared" si="24"/>
        <v>0</v>
      </c>
      <c r="CZ20" s="35">
        <f t="shared" si="25"/>
        <v>0</v>
      </c>
      <c r="DA20" s="35">
        <f t="shared" si="26"/>
        <v>2</v>
      </c>
      <c r="DB20" s="35">
        <f t="shared" si="27"/>
        <v>0</v>
      </c>
      <c r="DC20" s="35">
        <f t="shared" si="28"/>
        <v>0</v>
      </c>
      <c r="DD20" s="35">
        <f t="shared" si="29"/>
        <v>0</v>
      </c>
      <c r="DE20" s="35">
        <f t="shared" si="30"/>
        <v>0</v>
      </c>
      <c r="DF20" s="35">
        <f t="shared" si="31"/>
        <v>0</v>
      </c>
      <c r="DG20" s="35">
        <f t="shared" si="32"/>
        <v>1</v>
      </c>
      <c r="DH20" s="35">
        <f t="shared" si="33"/>
        <v>0</v>
      </c>
      <c r="DI20" s="35">
        <f t="shared" si="34"/>
        <v>0</v>
      </c>
      <c r="DJ20" s="35">
        <f t="shared" si="35"/>
        <v>0</v>
      </c>
      <c r="DK20" s="35">
        <f t="shared" si="36"/>
        <v>0</v>
      </c>
      <c r="DL20" s="35">
        <f t="shared" si="37"/>
        <v>0</v>
      </c>
      <c r="DM20" s="35">
        <f t="shared" si="38"/>
        <v>1</v>
      </c>
      <c r="DN20" s="35">
        <f t="shared" si="39"/>
        <v>0</v>
      </c>
      <c r="DO20" s="35">
        <f t="shared" si="40"/>
        <v>0</v>
      </c>
      <c r="DP20" s="74">
        <f t="shared" si="41"/>
        <v>1</v>
      </c>
      <c r="DQ20" s="34">
        <f t="shared" si="42"/>
        <v>22</v>
      </c>
      <c r="DR20" s="35">
        <f t="shared" si="43"/>
        <v>1</v>
      </c>
      <c r="DS20" s="75">
        <f t="shared" si="44"/>
        <v>23</v>
      </c>
      <c r="DT20" s="100"/>
    </row>
    <row r="21" spans="1:124" s="17" customFormat="1" ht="25.5" customHeight="1" x14ac:dyDescent="0.2">
      <c r="A21" s="77"/>
      <c r="B21" s="59"/>
      <c r="C21" s="137"/>
      <c r="D21" s="82"/>
      <c r="E21" s="10" t="s">
        <v>60</v>
      </c>
      <c r="F21" s="11" t="s">
        <v>61</v>
      </c>
      <c r="G21" s="88" t="s">
        <v>36</v>
      </c>
      <c r="H21" s="12" t="s">
        <v>62</v>
      </c>
      <c r="I21" s="109">
        <v>3</v>
      </c>
      <c r="J21" s="110">
        <v>6</v>
      </c>
      <c r="K21" s="111">
        <v>0</v>
      </c>
      <c r="L21" s="118">
        <v>3</v>
      </c>
      <c r="M21" s="119">
        <v>6</v>
      </c>
      <c r="N21" s="119">
        <v>0</v>
      </c>
      <c r="O21" s="54">
        <v>0</v>
      </c>
      <c r="P21" s="55"/>
      <c r="Q21" s="18"/>
      <c r="R21" s="132"/>
      <c r="S21" s="133">
        <f t="shared" si="4"/>
        <v>3</v>
      </c>
      <c r="T21" s="133">
        <f t="shared" si="5"/>
        <v>6</v>
      </c>
      <c r="U21" s="134">
        <f t="shared" si="6"/>
        <v>0</v>
      </c>
      <c r="V21" s="123">
        <v>3</v>
      </c>
      <c r="W21" s="124">
        <v>0</v>
      </c>
      <c r="X21" s="124">
        <v>0</v>
      </c>
      <c r="Y21" s="124">
        <v>0</v>
      </c>
      <c r="Z21" s="124">
        <v>0</v>
      </c>
      <c r="AA21" s="124">
        <v>0</v>
      </c>
      <c r="AB21" s="124">
        <v>5</v>
      </c>
      <c r="AC21" s="124">
        <v>0</v>
      </c>
      <c r="AD21" s="124">
        <v>0</v>
      </c>
      <c r="AE21" s="124">
        <v>0</v>
      </c>
      <c r="AF21" s="124">
        <v>0</v>
      </c>
      <c r="AG21" s="124">
        <v>0</v>
      </c>
      <c r="AH21" s="124">
        <v>2</v>
      </c>
      <c r="AI21" s="124">
        <v>0</v>
      </c>
      <c r="AJ21" s="124">
        <v>0</v>
      </c>
      <c r="AK21" s="124">
        <v>0</v>
      </c>
      <c r="AL21" s="124">
        <v>1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  <c r="AR21" s="124">
        <v>0</v>
      </c>
      <c r="AS21" s="124" t="s">
        <v>23</v>
      </c>
      <c r="AT21" s="124">
        <v>0</v>
      </c>
      <c r="AU21" s="124">
        <v>0</v>
      </c>
      <c r="AV21" s="124">
        <v>0</v>
      </c>
      <c r="AW21" s="124">
        <v>0</v>
      </c>
      <c r="AX21" s="124">
        <v>1</v>
      </c>
      <c r="AY21" s="124">
        <v>0</v>
      </c>
      <c r="AZ21" s="124">
        <v>0</v>
      </c>
      <c r="BA21" s="125" t="s">
        <v>23</v>
      </c>
      <c r="BB21" s="28">
        <f t="shared" si="7"/>
        <v>12</v>
      </c>
      <c r="BC21" s="29">
        <f t="shared" si="8"/>
        <v>0</v>
      </c>
      <c r="BD21" s="30">
        <f t="shared" si="9"/>
        <v>12</v>
      </c>
      <c r="BE21" s="38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40"/>
      <c r="CK21" s="34">
        <f t="shared" si="10"/>
        <v>3</v>
      </c>
      <c r="CL21" s="35">
        <f t="shared" si="11"/>
        <v>0</v>
      </c>
      <c r="CM21" s="35">
        <f t="shared" si="12"/>
        <v>0</v>
      </c>
      <c r="CN21" s="35">
        <f t="shared" si="13"/>
        <v>0</v>
      </c>
      <c r="CO21" s="35">
        <f t="shared" si="14"/>
        <v>0</v>
      </c>
      <c r="CP21" s="35">
        <f t="shared" si="15"/>
        <v>0</v>
      </c>
      <c r="CQ21" s="35">
        <f t="shared" si="16"/>
        <v>5</v>
      </c>
      <c r="CR21" s="35">
        <f t="shared" si="17"/>
        <v>0</v>
      </c>
      <c r="CS21" s="35">
        <f t="shared" si="18"/>
        <v>0</v>
      </c>
      <c r="CT21" s="35">
        <f t="shared" si="19"/>
        <v>0</v>
      </c>
      <c r="CU21" s="35">
        <f t="shared" si="20"/>
        <v>0</v>
      </c>
      <c r="CV21" s="35">
        <f t="shared" si="21"/>
        <v>0</v>
      </c>
      <c r="CW21" s="35">
        <f t="shared" si="22"/>
        <v>2</v>
      </c>
      <c r="CX21" s="35">
        <f t="shared" si="23"/>
        <v>0</v>
      </c>
      <c r="CY21" s="35">
        <f t="shared" si="24"/>
        <v>0</v>
      </c>
      <c r="CZ21" s="35">
        <f t="shared" si="25"/>
        <v>0</v>
      </c>
      <c r="DA21" s="35">
        <f t="shared" si="26"/>
        <v>1</v>
      </c>
      <c r="DB21" s="35">
        <f t="shared" si="27"/>
        <v>0</v>
      </c>
      <c r="DC21" s="35">
        <f t="shared" si="28"/>
        <v>0</v>
      </c>
      <c r="DD21" s="35">
        <f t="shared" si="29"/>
        <v>0</v>
      </c>
      <c r="DE21" s="35">
        <f t="shared" si="30"/>
        <v>0</v>
      </c>
      <c r="DF21" s="35">
        <f t="shared" si="31"/>
        <v>0</v>
      </c>
      <c r="DG21" s="35">
        <f t="shared" si="32"/>
        <v>0</v>
      </c>
      <c r="DH21" s="35" t="s">
        <v>23</v>
      </c>
      <c r="DI21" s="35">
        <f t="shared" si="34"/>
        <v>0</v>
      </c>
      <c r="DJ21" s="35">
        <f t="shared" si="35"/>
        <v>0</v>
      </c>
      <c r="DK21" s="35">
        <f t="shared" si="36"/>
        <v>0</v>
      </c>
      <c r="DL21" s="35">
        <f t="shared" si="37"/>
        <v>0</v>
      </c>
      <c r="DM21" s="35">
        <f t="shared" si="38"/>
        <v>1</v>
      </c>
      <c r="DN21" s="35">
        <f t="shared" si="39"/>
        <v>0</v>
      </c>
      <c r="DO21" s="35">
        <f t="shared" si="40"/>
        <v>0</v>
      </c>
      <c r="DP21" s="75" t="s">
        <v>23</v>
      </c>
      <c r="DQ21" s="34">
        <f t="shared" si="42"/>
        <v>12</v>
      </c>
      <c r="DR21" s="35">
        <f t="shared" si="43"/>
        <v>0</v>
      </c>
      <c r="DS21" s="75">
        <f t="shared" si="44"/>
        <v>12</v>
      </c>
      <c r="DT21" s="100"/>
    </row>
    <row r="22" spans="1:124" s="17" customFormat="1" ht="54.75" customHeight="1" x14ac:dyDescent="0.2">
      <c r="A22" s="78"/>
      <c r="B22" s="59"/>
      <c r="C22" s="137"/>
      <c r="D22" s="82"/>
      <c r="E22" s="10" t="s">
        <v>60</v>
      </c>
      <c r="F22" s="11" t="s">
        <v>63</v>
      </c>
      <c r="G22" s="88" t="s">
        <v>36</v>
      </c>
      <c r="H22" s="12" t="s">
        <v>64</v>
      </c>
      <c r="I22" s="109">
        <v>6</v>
      </c>
      <c r="J22" s="110">
        <v>12</v>
      </c>
      <c r="K22" s="111">
        <v>0</v>
      </c>
      <c r="L22" s="118">
        <v>6</v>
      </c>
      <c r="M22" s="119">
        <v>14</v>
      </c>
      <c r="N22" s="119">
        <v>0</v>
      </c>
      <c r="O22" s="54">
        <v>0</v>
      </c>
      <c r="P22" s="55"/>
      <c r="Q22" s="18"/>
      <c r="R22" s="132"/>
      <c r="S22" s="133">
        <f t="shared" si="4"/>
        <v>6</v>
      </c>
      <c r="T22" s="133">
        <f t="shared" si="5"/>
        <v>12</v>
      </c>
      <c r="U22" s="134">
        <f t="shared" si="6"/>
        <v>0</v>
      </c>
      <c r="V22" s="123">
        <v>6</v>
      </c>
      <c r="W22" s="124">
        <v>0</v>
      </c>
      <c r="X22" s="124">
        <v>0</v>
      </c>
      <c r="Y22" s="124">
        <v>0</v>
      </c>
      <c r="Z22" s="124">
        <v>0</v>
      </c>
      <c r="AA22" s="124">
        <v>0</v>
      </c>
      <c r="AB22" s="124">
        <v>11</v>
      </c>
      <c r="AC22" s="124">
        <v>0</v>
      </c>
      <c r="AD22" s="124">
        <v>0</v>
      </c>
      <c r="AE22" s="124">
        <v>0</v>
      </c>
      <c r="AF22" s="124">
        <v>0</v>
      </c>
      <c r="AG22" s="124">
        <v>0</v>
      </c>
      <c r="AH22" s="124">
        <v>3</v>
      </c>
      <c r="AI22" s="124">
        <v>0</v>
      </c>
      <c r="AJ22" s="124">
        <v>0</v>
      </c>
      <c r="AK22" s="124">
        <v>0</v>
      </c>
      <c r="AL22" s="124">
        <v>2</v>
      </c>
      <c r="AM22" s="124">
        <v>0</v>
      </c>
      <c r="AN22" s="124">
        <v>0</v>
      </c>
      <c r="AO22" s="124">
        <v>0</v>
      </c>
      <c r="AP22" s="124">
        <v>0</v>
      </c>
      <c r="AQ22" s="124">
        <v>0</v>
      </c>
      <c r="AR22" s="124">
        <v>1</v>
      </c>
      <c r="AS22" s="124">
        <v>0</v>
      </c>
      <c r="AT22" s="124">
        <v>0</v>
      </c>
      <c r="AU22" s="124">
        <v>0</v>
      </c>
      <c r="AV22" s="124">
        <v>0</v>
      </c>
      <c r="AW22" s="124">
        <v>0</v>
      </c>
      <c r="AX22" s="124">
        <v>1</v>
      </c>
      <c r="AY22" s="124">
        <v>0</v>
      </c>
      <c r="AZ22" s="124">
        <v>0</v>
      </c>
      <c r="BA22" s="125">
        <v>1</v>
      </c>
      <c r="BB22" s="28">
        <f t="shared" si="7"/>
        <v>24</v>
      </c>
      <c r="BC22" s="29">
        <f t="shared" si="8"/>
        <v>1</v>
      </c>
      <c r="BD22" s="30">
        <f t="shared" si="9"/>
        <v>25</v>
      </c>
      <c r="BE22" s="36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37"/>
      <c r="CK22" s="34">
        <f t="shared" si="10"/>
        <v>6</v>
      </c>
      <c r="CL22" s="35">
        <f t="shared" si="11"/>
        <v>0</v>
      </c>
      <c r="CM22" s="35">
        <f t="shared" si="12"/>
        <v>0</v>
      </c>
      <c r="CN22" s="35">
        <f t="shared" si="13"/>
        <v>0</v>
      </c>
      <c r="CO22" s="35">
        <f t="shared" si="14"/>
        <v>0</v>
      </c>
      <c r="CP22" s="35">
        <f t="shared" si="15"/>
        <v>0</v>
      </c>
      <c r="CQ22" s="35">
        <f t="shared" si="16"/>
        <v>11</v>
      </c>
      <c r="CR22" s="35">
        <f t="shared" si="17"/>
        <v>0</v>
      </c>
      <c r="CS22" s="35">
        <f t="shared" si="18"/>
        <v>0</v>
      </c>
      <c r="CT22" s="35">
        <f t="shared" si="19"/>
        <v>0</v>
      </c>
      <c r="CU22" s="35">
        <f t="shared" si="20"/>
        <v>0</v>
      </c>
      <c r="CV22" s="35">
        <f t="shared" si="21"/>
        <v>0</v>
      </c>
      <c r="CW22" s="35">
        <f t="shared" si="22"/>
        <v>3</v>
      </c>
      <c r="CX22" s="35">
        <f t="shared" si="23"/>
        <v>0</v>
      </c>
      <c r="CY22" s="35">
        <f t="shared" si="24"/>
        <v>0</v>
      </c>
      <c r="CZ22" s="35">
        <f t="shared" si="25"/>
        <v>0</v>
      </c>
      <c r="DA22" s="35">
        <f t="shared" si="26"/>
        <v>2</v>
      </c>
      <c r="DB22" s="35">
        <f t="shared" si="27"/>
        <v>0</v>
      </c>
      <c r="DC22" s="35">
        <f t="shared" si="28"/>
        <v>0</v>
      </c>
      <c r="DD22" s="35">
        <f t="shared" si="29"/>
        <v>0</v>
      </c>
      <c r="DE22" s="35">
        <f t="shared" si="30"/>
        <v>0</v>
      </c>
      <c r="DF22" s="35">
        <f t="shared" si="31"/>
        <v>0</v>
      </c>
      <c r="DG22" s="35">
        <f t="shared" si="32"/>
        <v>1</v>
      </c>
      <c r="DH22" s="35">
        <f t="shared" si="33"/>
        <v>0</v>
      </c>
      <c r="DI22" s="35">
        <f t="shared" si="34"/>
        <v>0</v>
      </c>
      <c r="DJ22" s="35">
        <f t="shared" si="35"/>
        <v>0</v>
      </c>
      <c r="DK22" s="35">
        <f t="shared" si="36"/>
        <v>0</v>
      </c>
      <c r="DL22" s="35">
        <f t="shared" si="37"/>
        <v>0</v>
      </c>
      <c r="DM22" s="35">
        <f t="shared" si="38"/>
        <v>1</v>
      </c>
      <c r="DN22" s="35">
        <f t="shared" si="39"/>
        <v>0</v>
      </c>
      <c r="DO22" s="35">
        <f t="shared" si="40"/>
        <v>0</v>
      </c>
      <c r="DP22" s="74">
        <f t="shared" si="41"/>
        <v>1</v>
      </c>
      <c r="DQ22" s="34">
        <f t="shared" si="42"/>
        <v>24</v>
      </c>
      <c r="DR22" s="35">
        <f t="shared" si="43"/>
        <v>1</v>
      </c>
      <c r="DS22" s="75">
        <f t="shared" si="44"/>
        <v>25</v>
      </c>
      <c r="DT22" s="100"/>
    </row>
    <row r="23" spans="1:124" s="17" customFormat="1" ht="42.75" customHeight="1" x14ac:dyDescent="0.2">
      <c r="A23" s="77"/>
      <c r="B23" s="67" t="s">
        <v>186</v>
      </c>
      <c r="C23" s="138"/>
      <c r="D23" s="56" t="s">
        <v>178</v>
      </c>
      <c r="E23" s="13" t="s">
        <v>60</v>
      </c>
      <c r="F23" s="14">
        <v>16000802</v>
      </c>
      <c r="G23" s="89" t="s">
        <v>36</v>
      </c>
      <c r="H23" s="15" t="s">
        <v>65</v>
      </c>
      <c r="I23" s="109">
        <v>3</v>
      </c>
      <c r="J23" s="110">
        <v>6</v>
      </c>
      <c r="K23" s="111">
        <v>0</v>
      </c>
      <c r="L23" s="118">
        <v>3</v>
      </c>
      <c r="M23" s="119">
        <v>6</v>
      </c>
      <c r="N23" s="119">
        <v>0</v>
      </c>
      <c r="O23" s="54">
        <v>0</v>
      </c>
      <c r="P23" s="55"/>
      <c r="Q23" s="18"/>
      <c r="R23" s="132"/>
      <c r="S23" s="133">
        <f t="shared" si="4"/>
        <v>3</v>
      </c>
      <c r="T23" s="133">
        <f t="shared" si="5"/>
        <v>6</v>
      </c>
      <c r="U23" s="134">
        <f t="shared" si="6"/>
        <v>0</v>
      </c>
      <c r="V23" s="123">
        <v>2</v>
      </c>
      <c r="W23" s="124">
        <v>0</v>
      </c>
      <c r="X23" s="124">
        <v>1</v>
      </c>
      <c r="Y23" s="124">
        <v>0</v>
      </c>
      <c r="Z23" s="124">
        <v>0</v>
      </c>
      <c r="AA23" s="124">
        <v>0</v>
      </c>
      <c r="AB23" s="124">
        <v>0</v>
      </c>
      <c r="AC23" s="124">
        <v>0</v>
      </c>
      <c r="AD23" s="124">
        <v>0</v>
      </c>
      <c r="AE23" s="124">
        <v>0</v>
      </c>
      <c r="AF23" s="124">
        <v>0</v>
      </c>
      <c r="AG23" s="124">
        <v>0</v>
      </c>
      <c r="AH23" s="124">
        <v>7</v>
      </c>
      <c r="AI23" s="124">
        <v>0</v>
      </c>
      <c r="AJ23" s="124">
        <v>0</v>
      </c>
      <c r="AK23" s="124">
        <v>0</v>
      </c>
      <c r="AL23" s="124">
        <v>1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4">
        <v>1</v>
      </c>
      <c r="AV23" s="124">
        <v>0</v>
      </c>
      <c r="AW23" s="124">
        <v>0</v>
      </c>
      <c r="AX23" s="124">
        <v>1</v>
      </c>
      <c r="AY23" s="124">
        <v>0</v>
      </c>
      <c r="AZ23" s="124">
        <v>0</v>
      </c>
      <c r="BA23" s="125">
        <v>1</v>
      </c>
      <c r="BB23" s="28">
        <f t="shared" si="7"/>
        <v>12</v>
      </c>
      <c r="BC23" s="29">
        <f t="shared" si="8"/>
        <v>2</v>
      </c>
      <c r="BD23" s="30">
        <f t="shared" si="9"/>
        <v>14</v>
      </c>
      <c r="BE23" s="31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3"/>
      <c r="CK23" s="34">
        <f t="shared" si="10"/>
        <v>2</v>
      </c>
      <c r="CL23" s="35">
        <f t="shared" si="11"/>
        <v>0</v>
      </c>
      <c r="CM23" s="35">
        <f t="shared" si="12"/>
        <v>1</v>
      </c>
      <c r="CN23" s="35">
        <f t="shared" si="13"/>
        <v>0</v>
      </c>
      <c r="CO23" s="35">
        <f t="shared" si="14"/>
        <v>0</v>
      </c>
      <c r="CP23" s="35">
        <f t="shared" si="15"/>
        <v>0</v>
      </c>
      <c r="CQ23" s="35">
        <f t="shared" si="16"/>
        <v>0</v>
      </c>
      <c r="CR23" s="35">
        <f t="shared" si="17"/>
        <v>0</v>
      </c>
      <c r="CS23" s="35">
        <f t="shared" si="18"/>
        <v>0</v>
      </c>
      <c r="CT23" s="35">
        <f t="shared" si="19"/>
        <v>0</v>
      </c>
      <c r="CU23" s="35">
        <f t="shared" si="20"/>
        <v>0</v>
      </c>
      <c r="CV23" s="35">
        <f t="shared" si="21"/>
        <v>0</v>
      </c>
      <c r="CW23" s="35">
        <f t="shared" si="22"/>
        <v>7</v>
      </c>
      <c r="CX23" s="35">
        <f t="shared" si="23"/>
        <v>0</v>
      </c>
      <c r="CY23" s="35">
        <f t="shared" si="24"/>
        <v>0</v>
      </c>
      <c r="CZ23" s="35">
        <f t="shared" si="25"/>
        <v>0</v>
      </c>
      <c r="DA23" s="35">
        <f t="shared" si="26"/>
        <v>1</v>
      </c>
      <c r="DB23" s="35">
        <f t="shared" si="27"/>
        <v>0</v>
      </c>
      <c r="DC23" s="35">
        <f t="shared" si="28"/>
        <v>0</v>
      </c>
      <c r="DD23" s="35">
        <f t="shared" si="29"/>
        <v>0</v>
      </c>
      <c r="DE23" s="35">
        <f t="shared" si="30"/>
        <v>0</v>
      </c>
      <c r="DF23" s="35">
        <f t="shared" si="31"/>
        <v>0</v>
      </c>
      <c r="DG23" s="35">
        <f t="shared" si="32"/>
        <v>0</v>
      </c>
      <c r="DH23" s="35">
        <f t="shared" si="33"/>
        <v>0</v>
      </c>
      <c r="DI23" s="35">
        <f t="shared" si="34"/>
        <v>0</v>
      </c>
      <c r="DJ23" s="35">
        <f t="shared" si="35"/>
        <v>1</v>
      </c>
      <c r="DK23" s="35">
        <f t="shared" si="36"/>
        <v>0</v>
      </c>
      <c r="DL23" s="35">
        <f t="shared" si="37"/>
        <v>0</v>
      </c>
      <c r="DM23" s="35">
        <f t="shared" si="38"/>
        <v>1</v>
      </c>
      <c r="DN23" s="35">
        <f t="shared" si="39"/>
        <v>0</v>
      </c>
      <c r="DO23" s="35">
        <f t="shared" si="40"/>
        <v>0</v>
      </c>
      <c r="DP23" s="74">
        <f t="shared" si="41"/>
        <v>1</v>
      </c>
      <c r="DQ23" s="34">
        <f t="shared" si="42"/>
        <v>12</v>
      </c>
      <c r="DR23" s="35">
        <f t="shared" si="43"/>
        <v>2</v>
      </c>
      <c r="DS23" s="75">
        <f t="shared" si="44"/>
        <v>14</v>
      </c>
      <c r="DT23" s="100"/>
    </row>
    <row r="24" spans="1:124" s="17" customFormat="1" ht="51.75" customHeight="1" x14ac:dyDescent="0.2">
      <c r="A24" s="77"/>
      <c r="B24" s="59"/>
      <c r="C24" s="137"/>
      <c r="D24" s="82"/>
      <c r="E24" s="13" t="s">
        <v>60</v>
      </c>
      <c r="F24" s="14" t="s">
        <v>66</v>
      </c>
      <c r="G24" s="89" t="s">
        <v>36</v>
      </c>
      <c r="H24" s="15" t="s">
        <v>67</v>
      </c>
      <c r="I24" s="109">
        <v>3</v>
      </c>
      <c r="J24" s="110">
        <v>6</v>
      </c>
      <c r="K24" s="111">
        <v>0</v>
      </c>
      <c r="L24" s="118">
        <v>3</v>
      </c>
      <c r="M24" s="119">
        <v>6</v>
      </c>
      <c r="N24" s="119">
        <v>0</v>
      </c>
      <c r="O24" s="54">
        <v>0</v>
      </c>
      <c r="P24" s="55"/>
      <c r="Q24" s="18"/>
      <c r="R24" s="132"/>
      <c r="S24" s="133">
        <f t="shared" si="4"/>
        <v>3</v>
      </c>
      <c r="T24" s="133">
        <f t="shared" si="5"/>
        <v>6</v>
      </c>
      <c r="U24" s="134">
        <f t="shared" si="6"/>
        <v>0</v>
      </c>
      <c r="V24" s="123">
        <v>3</v>
      </c>
      <c r="W24" s="124">
        <v>0</v>
      </c>
      <c r="X24" s="124">
        <v>0</v>
      </c>
      <c r="Y24" s="124">
        <v>0</v>
      </c>
      <c r="Z24" s="124">
        <v>0</v>
      </c>
      <c r="AA24" s="124">
        <v>0</v>
      </c>
      <c r="AB24" s="124">
        <v>4</v>
      </c>
      <c r="AC24" s="124">
        <v>0</v>
      </c>
      <c r="AD24" s="124">
        <v>1</v>
      </c>
      <c r="AE24" s="124">
        <v>0</v>
      </c>
      <c r="AF24" s="124">
        <v>0</v>
      </c>
      <c r="AG24" s="124">
        <v>0</v>
      </c>
      <c r="AH24" s="124">
        <v>2</v>
      </c>
      <c r="AI24" s="124">
        <v>0</v>
      </c>
      <c r="AJ24" s="124">
        <v>0</v>
      </c>
      <c r="AK24" s="124">
        <v>0</v>
      </c>
      <c r="AL24" s="124">
        <v>1</v>
      </c>
      <c r="AM24" s="124">
        <v>0</v>
      </c>
      <c r="AN24" s="124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1</v>
      </c>
      <c r="AT24" s="124">
        <v>0</v>
      </c>
      <c r="AU24" s="124">
        <v>0</v>
      </c>
      <c r="AV24" s="124">
        <v>0</v>
      </c>
      <c r="AW24" s="124">
        <v>0</v>
      </c>
      <c r="AX24" s="124">
        <v>1</v>
      </c>
      <c r="AY24" s="124">
        <v>0</v>
      </c>
      <c r="AZ24" s="124">
        <v>0</v>
      </c>
      <c r="BA24" s="125" t="s">
        <v>23</v>
      </c>
      <c r="BB24" s="28">
        <f t="shared" si="7"/>
        <v>12</v>
      </c>
      <c r="BC24" s="29">
        <f t="shared" si="8"/>
        <v>1</v>
      </c>
      <c r="BD24" s="30">
        <f t="shared" si="9"/>
        <v>13</v>
      </c>
      <c r="BE24" s="31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3"/>
      <c r="CK24" s="34">
        <f t="shared" si="10"/>
        <v>3</v>
      </c>
      <c r="CL24" s="35">
        <f t="shared" si="11"/>
        <v>0</v>
      </c>
      <c r="CM24" s="35">
        <f t="shared" si="12"/>
        <v>0</v>
      </c>
      <c r="CN24" s="35">
        <f t="shared" si="13"/>
        <v>0</v>
      </c>
      <c r="CO24" s="35">
        <f t="shared" si="14"/>
        <v>0</v>
      </c>
      <c r="CP24" s="35">
        <f t="shared" si="15"/>
        <v>0</v>
      </c>
      <c r="CQ24" s="35">
        <f t="shared" si="16"/>
        <v>4</v>
      </c>
      <c r="CR24" s="35">
        <f t="shared" si="17"/>
        <v>0</v>
      </c>
      <c r="CS24" s="35">
        <f t="shared" si="18"/>
        <v>1</v>
      </c>
      <c r="CT24" s="35">
        <f t="shared" si="19"/>
        <v>0</v>
      </c>
      <c r="CU24" s="35">
        <f t="shared" si="20"/>
        <v>0</v>
      </c>
      <c r="CV24" s="35">
        <f t="shared" si="21"/>
        <v>0</v>
      </c>
      <c r="CW24" s="35">
        <f t="shared" si="22"/>
        <v>2</v>
      </c>
      <c r="CX24" s="35">
        <f t="shared" si="23"/>
        <v>0</v>
      </c>
      <c r="CY24" s="35">
        <f t="shared" si="24"/>
        <v>0</v>
      </c>
      <c r="CZ24" s="35">
        <f t="shared" si="25"/>
        <v>0</v>
      </c>
      <c r="DA24" s="35">
        <f t="shared" si="26"/>
        <v>1</v>
      </c>
      <c r="DB24" s="35">
        <f t="shared" si="27"/>
        <v>0</v>
      </c>
      <c r="DC24" s="35">
        <f t="shared" si="28"/>
        <v>0</v>
      </c>
      <c r="DD24" s="35">
        <f t="shared" si="29"/>
        <v>0</v>
      </c>
      <c r="DE24" s="35">
        <f t="shared" si="30"/>
        <v>0</v>
      </c>
      <c r="DF24" s="35">
        <f t="shared" si="31"/>
        <v>0</v>
      </c>
      <c r="DG24" s="35">
        <f t="shared" si="32"/>
        <v>0</v>
      </c>
      <c r="DH24" s="35">
        <f t="shared" si="33"/>
        <v>1</v>
      </c>
      <c r="DI24" s="35">
        <f t="shared" si="34"/>
        <v>0</v>
      </c>
      <c r="DJ24" s="35">
        <f t="shared" si="35"/>
        <v>0</v>
      </c>
      <c r="DK24" s="35">
        <f t="shared" si="36"/>
        <v>0</v>
      </c>
      <c r="DL24" s="35">
        <f t="shared" si="37"/>
        <v>0</v>
      </c>
      <c r="DM24" s="35">
        <f t="shared" si="38"/>
        <v>1</v>
      </c>
      <c r="DN24" s="35">
        <f t="shared" si="39"/>
        <v>0</v>
      </c>
      <c r="DO24" s="35">
        <f t="shared" si="40"/>
        <v>0</v>
      </c>
      <c r="DP24" s="75" t="s">
        <v>23</v>
      </c>
      <c r="DQ24" s="34">
        <f t="shared" si="42"/>
        <v>12</v>
      </c>
      <c r="DR24" s="35">
        <f t="shared" si="43"/>
        <v>1</v>
      </c>
      <c r="DS24" s="75">
        <f t="shared" si="44"/>
        <v>13</v>
      </c>
      <c r="DT24" s="100"/>
    </row>
    <row r="25" spans="1:124" s="17" customFormat="1" ht="39.75" customHeight="1" x14ac:dyDescent="0.2">
      <c r="A25" s="78"/>
      <c r="B25" s="67" t="s">
        <v>201</v>
      </c>
      <c r="C25" s="138"/>
      <c r="D25" s="56" t="s">
        <v>179</v>
      </c>
      <c r="E25" s="10" t="s">
        <v>60</v>
      </c>
      <c r="F25" s="11" t="s">
        <v>68</v>
      </c>
      <c r="G25" s="88" t="s">
        <v>36</v>
      </c>
      <c r="H25" s="12" t="s">
        <v>37</v>
      </c>
      <c r="I25" s="109">
        <v>3</v>
      </c>
      <c r="J25" s="110">
        <v>7</v>
      </c>
      <c r="K25" s="111">
        <v>0</v>
      </c>
      <c r="L25" s="118">
        <v>3</v>
      </c>
      <c r="M25" s="119">
        <v>7</v>
      </c>
      <c r="N25" s="119">
        <v>0</v>
      </c>
      <c r="O25" s="54">
        <v>0</v>
      </c>
      <c r="P25" s="55"/>
      <c r="Q25" s="18">
        <v>-1</v>
      </c>
      <c r="R25" s="132"/>
      <c r="S25" s="133">
        <f t="shared" si="4"/>
        <v>3</v>
      </c>
      <c r="T25" s="133">
        <f t="shared" si="5"/>
        <v>6</v>
      </c>
      <c r="U25" s="134">
        <f t="shared" si="6"/>
        <v>0</v>
      </c>
      <c r="V25" s="123">
        <v>2</v>
      </c>
      <c r="W25" s="124">
        <v>0</v>
      </c>
      <c r="X25" s="124">
        <v>1</v>
      </c>
      <c r="Y25" s="124">
        <v>0</v>
      </c>
      <c r="Z25" s="124">
        <v>0</v>
      </c>
      <c r="AA25" s="124">
        <v>0</v>
      </c>
      <c r="AB25" s="124">
        <v>2</v>
      </c>
      <c r="AC25" s="124">
        <v>0</v>
      </c>
      <c r="AD25" s="124">
        <v>3</v>
      </c>
      <c r="AE25" s="124">
        <v>0</v>
      </c>
      <c r="AF25" s="124">
        <v>0</v>
      </c>
      <c r="AG25" s="124">
        <v>0</v>
      </c>
      <c r="AH25" s="124">
        <v>3</v>
      </c>
      <c r="AI25" s="124">
        <v>0</v>
      </c>
      <c r="AJ25" s="124">
        <v>0</v>
      </c>
      <c r="AK25" s="124">
        <v>0</v>
      </c>
      <c r="AL25" s="124">
        <v>1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1</v>
      </c>
      <c r="AT25" s="124">
        <v>0</v>
      </c>
      <c r="AU25" s="124">
        <v>0</v>
      </c>
      <c r="AV25" s="124">
        <v>0</v>
      </c>
      <c r="AW25" s="124">
        <v>0</v>
      </c>
      <c r="AX25" s="124">
        <v>1</v>
      </c>
      <c r="AY25" s="124">
        <v>0</v>
      </c>
      <c r="AZ25" s="124">
        <v>0</v>
      </c>
      <c r="BA25" s="125" t="s">
        <v>23</v>
      </c>
      <c r="BB25" s="28">
        <f t="shared" si="7"/>
        <v>13</v>
      </c>
      <c r="BC25" s="29">
        <f t="shared" si="8"/>
        <v>1</v>
      </c>
      <c r="BD25" s="30">
        <f t="shared" si="9"/>
        <v>14</v>
      </c>
      <c r="BE25" s="31"/>
      <c r="BF25" s="32"/>
      <c r="BG25" s="32"/>
      <c r="BH25" s="32"/>
      <c r="BI25" s="32"/>
      <c r="BJ25" s="32"/>
      <c r="BK25" s="32"/>
      <c r="BL25" s="32"/>
      <c r="BM25" s="32">
        <v>-1</v>
      </c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3"/>
      <c r="CK25" s="34">
        <f t="shared" si="10"/>
        <v>2</v>
      </c>
      <c r="CL25" s="35">
        <f t="shared" si="11"/>
        <v>0</v>
      </c>
      <c r="CM25" s="35">
        <f t="shared" si="12"/>
        <v>1</v>
      </c>
      <c r="CN25" s="35">
        <f t="shared" si="13"/>
        <v>0</v>
      </c>
      <c r="CO25" s="35">
        <f t="shared" si="14"/>
        <v>0</v>
      </c>
      <c r="CP25" s="35">
        <f t="shared" si="15"/>
        <v>0</v>
      </c>
      <c r="CQ25" s="35">
        <f t="shared" si="16"/>
        <v>2</v>
      </c>
      <c r="CR25" s="35">
        <f t="shared" si="17"/>
        <v>0</v>
      </c>
      <c r="CS25" s="35">
        <f t="shared" si="18"/>
        <v>2</v>
      </c>
      <c r="CT25" s="35">
        <f t="shared" si="19"/>
        <v>0</v>
      </c>
      <c r="CU25" s="35">
        <f t="shared" si="20"/>
        <v>0</v>
      </c>
      <c r="CV25" s="35">
        <f t="shared" si="21"/>
        <v>0</v>
      </c>
      <c r="CW25" s="35">
        <f t="shared" si="22"/>
        <v>3</v>
      </c>
      <c r="CX25" s="35">
        <f t="shared" si="23"/>
        <v>0</v>
      </c>
      <c r="CY25" s="35">
        <f t="shared" si="24"/>
        <v>0</v>
      </c>
      <c r="CZ25" s="35">
        <f t="shared" si="25"/>
        <v>0</v>
      </c>
      <c r="DA25" s="35">
        <f t="shared" si="26"/>
        <v>1</v>
      </c>
      <c r="DB25" s="35">
        <f t="shared" si="27"/>
        <v>0</v>
      </c>
      <c r="DC25" s="35">
        <f t="shared" si="28"/>
        <v>0</v>
      </c>
      <c r="DD25" s="35">
        <f t="shared" si="29"/>
        <v>0</v>
      </c>
      <c r="DE25" s="35">
        <f t="shared" si="30"/>
        <v>0</v>
      </c>
      <c r="DF25" s="35">
        <f t="shared" si="31"/>
        <v>0</v>
      </c>
      <c r="DG25" s="35">
        <f t="shared" si="32"/>
        <v>0</v>
      </c>
      <c r="DH25" s="35">
        <f t="shared" si="33"/>
        <v>1</v>
      </c>
      <c r="DI25" s="35">
        <f t="shared" si="34"/>
        <v>0</v>
      </c>
      <c r="DJ25" s="35">
        <f t="shared" si="35"/>
        <v>0</v>
      </c>
      <c r="DK25" s="35">
        <f t="shared" si="36"/>
        <v>0</v>
      </c>
      <c r="DL25" s="35">
        <f t="shared" si="37"/>
        <v>0</v>
      </c>
      <c r="DM25" s="35">
        <f t="shared" si="38"/>
        <v>1</v>
      </c>
      <c r="DN25" s="35">
        <f t="shared" si="39"/>
        <v>0</v>
      </c>
      <c r="DO25" s="35">
        <f t="shared" si="40"/>
        <v>0</v>
      </c>
      <c r="DP25" s="75" t="s">
        <v>23</v>
      </c>
      <c r="DQ25" s="34">
        <f t="shared" si="42"/>
        <v>12</v>
      </c>
      <c r="DR25" s="35">
        <f t="shared" si="43"/>
        <v>1</v>
      </c>
      <c r="DS25" s="75">
        <f t="shared" si="44"/>
        <v>13</v>
      </c>
      <c r="DT25" s="100"/>
    </row>
    <row r="26" spans="1:124" s="17" customFormat="1" ht="90.75" customHeight="1" x14ac:dyDescent="0.2">
      <c r="A26" s="77"/>
      <c r="B26" s="67" t="s">
        <v>202</v>
      </c>
      <c r="C26" s="138"/>
      <c r="D26" s="56" t="s">
        <v>179</v>
      </c>
      <c r="E26" s="10" t="s">
        <v>60</v>
      </c>
      <c r="F26" s="11">
        <v>16003529</v>
      </c>
      <c r="G26" s="88" t="s">
        <v>36</v>
      </c>
      <c r="H26" s="12" t="s">
        <v>69</v>
      </c>
      <c r="I26" s="109">
        <v>6</v>
      </c>
      <c r="J26" s="110">
        <v>13</v>
      </c>
      <c r="K26" s="111">
        <v>0</v>
      </c>
      <c r="L26" s="118">
        <v>6</v>
      </c>
      <c r="M26" s="119">
        <v>15</v>
      </c>
      <c r="N26" s="119">
        <v>0</v>
      </c>
      <c r="O26" s="54">
        <v>0</v>
      </c>
      <c r="P26" s="55"/>
      <c r="Q26" s="18"/>
      <c r="R26" s="132"/>
      <c r="S26" s="133">
        <f t="shared" si="4"/>
        <v>6</v>
      </c>
      <c r="T26" s="133">
        <f t="shared" si="5"/>
        <v>13</v>
      </c>
      <c r="U26" s="134">
        <f t="shared" si="6"/>
        <v>0</v>
      </c>
      <c r="V26" s="123">
        <v>4</v>
      </c>
      <c r="W26" s="124">
        <v>0</v>
      </c>
      <c r="X26" s="124">
        <v>2</v>
      </c>
      <c r="Y26" s="124">
        <v>0</v>
      </c>
      <c r="Z26" s="124">
        <v>0</v>
      </c>
      <c r="AA26" s="124">
        <v>0</v>
      </c>
      <c r="AB26" s="124">
        <v>8</v>
      </c>
      <c r="AC26" s="124">
        <v>0</v>
      </c>
      <c r="AD26" s="124">
        <v>3</v>
      </c>
      <c r="AE26" s="124">
        <v>0</v>
      </c>
      <c r="AF26" s="124">
        <v>0</v>
      </c>
      <c r="AG26" s="124">
        <v>0</v>
      </c>
      <c r="AH26" s="124">
        <v>4</v>
      </c>
      <c r="AI26" s="124">
        <v>0</v>
      </c>
      <c r="AJ26" s="124">
        <v>0</v>
      </c>
      <c r="AK26" s="124">
        <v>0</v>
      </c>
      <c r="AL26" s="124">
        <v>2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1</v>
      </c>
      <c r="AS26" s="124">
        <v>0</v>
      </c>
      <c r="AT26" s="124">
        <v>0</v>
      </c>
      <c r="AU26" s="124">
        <v>0</v>
      </c>
      <c r="AV26" s="124">
        <v>0</v>
      </c>
      <c r="AW26" s="124">
        <v>0</v>
      </c>
      <c r="AX26" s="124">
        <v>1</v>
      </c>
      <c r="AY26" s="124">
        <v>0</v>
      </c>
      <c r="AZ26" s="124">
        <v>0</v>
      </c>
      <c r="BA26" s="125">
        <v>1</v>
      </c>
      <c r="BB26" s="28">
        <f t="shared" si="7"/>
        <v>25</v>
      </c>
      <c r="BC26" s="29">
        <f t="shared" si="8"/>
        <v>1</v>
      </c>
      <c r="BD26" s="30">
        <f t="shared" si="9"/>
        <v>26</v>
      </c>
      <c r="BE26" s="31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3"/>
      <c r="CK26" s="34">
        <f t="shared" si="10"/>
        <v>4</v>
      </c>
      <c r="CL26" s="35">
        <f t="shared" si="11"/>
        <v>0</v>
      </c>
      <c r="CM26" s="35">
        <f t="shared" si="12"/>
        <v>2</v>
      </c>
      <c r="CN26" s="35">
        <f t="shared" si="13"/>
        <v>0</v>
      </c>
      <c r="CO26" s="35">
        <f t="shared" si="14"/>
        <v>0</v>
      </c>
      <c r="CP26" s="35">
        <f t="shared" si="15"/>
        <v>0</v>
      </c>
      <c r="CQ26" s="35">
        <f t="shared" si="16"/>
        <v>8</v>
      </c>
      <c r="CR26" s="35">
        <f t="shared" si="17"/>
        <v>0</v>
      </c>
      <c r="CS26" s="35">
        <f t="shared" si="18"/>
        <v>3</v>
      </c>
      <c r="CT26" s="35">
        <f t="shared" si="19"/>
        <v>0</v>
      </c>
      <c r="CU26" s="35">
        <f t="shared" si="20"/>
        <v>0</v>
      </c>
      <c r="CV26" s="35">
        <f t="shared" si="21"/>
        <v>0</v>
      </c>
      <c r="CW26" s="35">
        <f t="shared" si="22"/>
        <v>4</v>
      </c>
      <c r="CX26" s="35">
        <f t="shared" si="23"/>
        <v>0</v>
      </c>
      <c r="CY26" s="35">
        <f t="shared" si="24"/>
        <v>0</v>
      </c>
      <c r="CZ26" s="35">
        <f t="shared" si="25"/>
        <v>0</v>
      </c>
      <c r="DA26" s="35">
        <f t="shared" si="26"/>
        <v>2</v>
      </c>
      <c r="DB26" s="35">
        <f t="shared" si="27"/>
        <v>0</v>
      </c>
      <c r="DC26" s="35">
        <f t="shared" si="28"/>
        <v>0</v>
      </c>
      <c r="DD26" s="35">
        <f t="shared" si="29"/>
        <v>0</v>
      </c>
      <c r="DE26" s="35">
        <f t="shared" si="30"/>
        <v>0</v>
      </c>
      <c r="DF26" s="35">
        <f t="shared" si="31"/>
        <v>0</v>
      </c>
      <c r="DG26" s="35">
        <f t="shared" si="32"/>
        <v>1</v>
      </c>
      <c r="DH26" s="35">
        <f t="shared" si="33"/>
        <v>0</v>
      </c>
      <c r="DI26" s="35">
        <f t="shared" si="34"/>
        <v>0</v>
      </c>
      <c r="DJ26" s="35">
        <f t="shared" si="35"/>
        <v>0</v>
      </c>
      <c r="DK26" s="35">
        <f t="shared" si="36"/>
        <v>0</v>
      </c>
      <c r="DL26" s="35">
        <f t="shared" si="37"/>
        <v>0</v>
      </c>
      <c r="DM26" s="35">
        <f t="shared" si="38"/>
        <v>1</v>
      </c>
      <c r="DN26" s="35">
        <f t="shared" si="39"/>
        <v>0</v>
      </c>
      <c r="DO26" s="35">
        <f t="shared" si="40"/>
        <v>0</v>
      </c>
      <c r="DP26" s="74">
        <f t="shared" si="41"/>
        <v>1</v>
      </c>
      <c r="DQ26" s="34">
        <f t="shared" si="42"/>
        <v>25</v>
      </c>
      <c r="DR26" s="35">
        <f t="shared" si="43"/>
        <v>1</v>
      </c>
      <c r="DS26" s="75">
        <f t="shared" si="44"/>
        <v>26</v>
      </c>
      <c r="DT26" s="100"/>
    </row>
    <row r="27" spans="1:124" s="17" customFormat="1" ht="58.5" customHeight="1" x14ac:dyDescent="0.2">
      <c r="A27" s="78"/>
      <c r="B27" s="59"/>
      <c r="C27" s="137"/>
      <c r="D27" s="82"/>
      <c r="E27" s="10" t="s">
        <v>60</v>
      </c>
      <c r="F27" s="11" t="s">
        <v>70</v>
      </c>
      <c r="G27" s="88" t="s">
        <v>36</v>
      </c>
      <c r="H27" s="12" t="s">
        <v>71</v>
      </c>
      <c r="I27" s="109">
        <v>6</v>
      </c>
      <c r="J27" s="110">
        <v>14</v>
      </c>
      <c r="K27" s="111">
        <v>0</v>
      </c>
      <c r="L27" s="118">
        <v>6</v>
      </c>
      <c r="M27" s="119">
        <v>15</v>
      </c>
      <c r="N27" s="119">
        <v>0</v>
      </c>
      <c r="O27" s="54">
        <v>0</v>
      </c>
      <c r="P27" s="55"/>
      <c r="Q27" s="18"/>
      <c r="R27" s="132"/>
      <c r="S27" s="133">
        <f t="shared" si="4"/>
        <v>6</v>
      </c>
      <c r="T27" s="133">
        <f t="shared" si="5"/>
        <v>14</v>
      </c>
      <c r="U27" s="134">
        <f t="shared" si="6"/>
        <v>0</v>
      </c>
      <c r="V27" s="123">
        <v>6</v>
      </c>
      <c r="W27" s="124">
        <v>0</v>
      </c>
      <c r="X27" s="124">
        <v>0</v>
      </c>
      <c r="Y27" s="124">
        <v>0</v>
      </c>
      <c r="Z27" s="124">
        <v>0</v>
      </c>
      <c r="AA27" s="124">
        <v>0</v>
      </c>
      <c r="AB27" s="124">
        <v>13</v>
      </c>
      <c r="AC27" s="124">
        <v>0</v>
      </c>
      <c r="AD27" s="124">
        <v>0</v>
      </c>
      <c r="AE27" s="124">
        <v>0</v>
      </c>
      <c r="AF27" s="124">
        <v>0</v>
      </c>
      <c r="AG27" s="124">
        <v>0</v>
      </c>
      <c r="AH27" s="124">
        <v>3</v>
      </c>
      <c r="AI27" s="124">
        <v>0</v>
      </c>
      <c r="AJ27" s="124">
        <v>0</v>
      </c>
      <c r="AK27" s="124">
        <v>0</v>
      </c>
      <c r="AL27" s="124">
        <v>2</v>
      </c>
      <c r="AM27" s="124">
        <v>0</v>
      </c>
      <c r="AN27" s="124">
        <v>0</v>
      </c>
      <c r="AO27" s="124">
        <v>0</v>
      </c>
      <c r="AP27" s="124">
        <v>0</v>
      </c>
      <c r="AQ27" s="124">
        <v>0</v>
      </c>
      <c r="AR27" s="124">
        <v>1</v>
      </c>
      <c r="AS27" s="124">
        <v>0</v>
      </c>
      <c r="AT27" s="124">
        <v>0</v>
      </c>
      <c r="AU27" s="124">
        <v>0</v>
      </c>
      <c r="AV27" s="124">
        <v>0</v>
      </c>
      <c r="AW27" s="124">
        <v>0</v>
      </c>
      <c r="AX27" s="124">
        <v>1</v>
      </c>
      <c r="AY27" s="124">
        <v>0</v>
      </c>
      <c r="AZ27" s="124">
        <v>0</v>
      </c>
      <c r="BA27" s="125">
        <v>1</v>
      </c>
      <c r="BB27" s="28">
        <f t="shared" si="7"/>
        <v>26</v>
      </c>
      <c r="BC27" s="29">
        <f t="shared" si="8"/>
        <v>1</v>
      </c>
      <c r="BD27" s="30">
        <f t="shared" si="9"/>
        <v>27</v>
      </c>
      <c r="BE27" s="31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3"/>
      <c r="CK27" s="34">
        <f t="shared" si="10"/>
        <v>6</v>
      </c>
      <c r="CL27" s="35">
        <f t="shared" si="11"/>
        <v>0</v>
      </c>
      <c r="CM27" s="35">
        <f t="shared" si="12"/>
        <v>0</v>
      </c>
      <c r="CN27" s="35">
        <f t="shared" si="13"/>
        <v>0</v>
      </c>
      <c r="CO27" s="35">
        <f t="shared" si="14"/>
        <v>0</v>
      </c>
      <c r="CP27" s="35">
        <f t="shared" si="15"/>
        <v>0</v>
      </c>
      <c r="CQ27" s="35">
        <f t="shared" si="16"/>
        <v>13</v>
      </c>
      <c r="CR27" s="35">
        <f t="shared" si="17"/>
        <v>0</v>
      </c>
      <c r="CS27" s="35">
        <f t="shared" si="18"/>
        <v>0</v>
      </c>
      <c r="CT27" s="35">
        <f t="shared" si="19"/>
        <v>0</v>
      </c>
      <c r="CU27" s="35">
        <f t="shared" si="20"/>
        <v>0</v>
      </c>
      <c r="CV27" s="35">
        <f t="shared" si="21"/>
        <v>0</v>
      </c>
      <c r="CW27" s="35">
        <f t="shared" si="22"/>
        <v>3</v>
      </c>
      <c r="CX27" s="35">
        <f t="shared" si="23"/>
        <v>0</v>
      </c>
      <c r="CY27" s="35">
        <f t="shared" si="24"/>
        <v>0</v>
      </c>
      <c r="CZ27" s="35">
        <f t="shared" si="25"/>
        <v>0</v>
      </c>
      <c r="DA27" s="35">
        <f t="shared" si="26"/>
        <v>2</v>
      </c>
      <c r="DB27" s="35">
        <f t="shared" si="27"/>
        <v>0</v>
      </c>
      <c r="DC27" s="35">
        <f t="shared" si="28"/>
        <v>0</v>
      </c>
      <c r="DD27" s="35">
        <f t="shared" si="29"/>
        <v>0</v>
      </c>
      <c r="DE27" s="35">
        <f t="shared" si="30"/>
        <v>0</v>
      </c>
      <c r="DF27" s="35">
        <f t="shared" si="31"/>
        <v>0</v>
      </c>
      <c r="DG27" s="35">
        <f t="shared" si="32"/>
        <v>1</v>
      </c>
      <c r="DH27" s="35">
        <f t="shared" si="33"/>
        <v>0</v>
      </c>
      <c r="DI27" s="35">
        <f t="shared" si="34"/>
        <v>0</v>
      </c>
      <c r="DJ27" s="35">
        <f t="shared" si="35"/>
        <v>0</v>
      </c>
      <c r="DK27" s="35">
        <f t="shared" si="36"/>
        <v>0</v>
      </c>
      <c r="DL27" s="35">
        <f t="shared" si="37"/>
        <v>0</v>
      </c>
      <c r="DM27" s="35">
        <f t="shared" si="38"/>
        <v>1</v>
      </c>
      <c r="DN27" s="35">
        <f t="shared" si="39"/>
        <v>0</v>
      </c>
      <c r="DO27" s="35">
        <f t="shared" si="40"/>
        <v>0</v>
      </c>
      <c r="DP27" s="74">
        <f>SUM(BA27,CJ27)</f>
        <v>1</v>
      </c>
      <c r="DQ27" s="34">
        <f t="shared" si="42"/>
        <v>26</v>
      </c>
      <c r="DR27" s="35">
        <f t="shared" si="43"/>
        <v>1</v>
      </c>
      <c r="DS27" s="75">
        <f t="shared" si="44"/>
        <v>27</v>
      </c>
      <c r="DT27" s="100"/>
    </row>
    <row r="28" spans="1:124" s="17" customFormat="1" ht="28.5" customHeight="1" x14ac:dyDescent="0.2">
      <c r="A28" s="78"/>
      <c r="B28" s="59" t="s">
        <v>175</v>
      </c>
      <c r="C28" s="137"/>
      <c r="D28" s="56" t="s">
        <v>179</v>
      </c>
      <c r="E28" s="10" t="s">
        <v>60</v>
      </c>
      <c r="F28" s="11">
        <v>16009878</v>
      </c>
      <c r="G28" s="88" t="s">
        <v>36</v>
      </c>
      <c r="H28" s="69" t="s">
        <v>172</v>
      </c>
      <c r="I28" s="109">
        <v>6</v>
      </c>
      <c r="J28" s="110">
        <v>13</v>
      </c>
      <c r="K28" s="111">
        <v>0</v>
      </c>
      <c r="L28" s="118">
        <v>6</v>
      </c>
      <c r="M28" s="119">
        <v>13</v>
      </c>
      <c r="N28" s="119">
        <v>0</v>
      </c>
      <c r="O28" s="54">
        <v>0</v>
      </c>
      <c r="P28" s="55"/>
      <c r="Q28" s="18">
        <v>-1</v>
      </c>
      <c r="R28" s="132"/>
      <c r="S28" s="133">
        <f t="shared" si="4"/>
        <v>6</v>
      </c>
      <c r="T28" s="133">
        <f t="shared" si="5"/>
        <v>12</v>
      </c>
      <c r="U28" s="134">
        <f t="shared" si="6"/>
        <v>0</v>
      </c>
      <c r="V28" s="123">
        <v>5</v>
      </c>
      <c r="W28" s="124">
        <v>0</v>
      </c>
      <c r="X28" s="124">
        <v>1</v>
      </c>
      <c r="Y28" s="124">
        <v>0</v>
      </c>
      <c r="Z28" s="124">
        <v>0</v>
      </c>
      <c r="AA28" s="124">
        <v>0</v>
      </c>
      <c r="AB28" s="124">
        <v>8</v>
      </c>
      <c r="AC28" s="124">
        <v>0</v>
      </c>
      <c r="AD28" s="124">
        <v>1</v>
      </c>
      <c r="AE28" s="124">
        <v>0</v>
      </c>
      <c r="AF28" s="124">
        <v>0</v>
      </c>
      <c r="AG28" s="124">
        <v>0</v>
      </c>
      <c r="AH28" s="124">
        <v>6</v>
      </c>
      <c r="AI28" s="124">
        <v>0</v>
      </c>
      <c r="AJ28" s="124">
        <v>0</v>
      </c>
      <c r="AK28" s="124">
        <v>0</v>
      </c>
      <c r="AL28" s="124">
        <v>2</v>
      </c>
      <c r="AM28" s="124">
        <v>0</v>
      </c>
      <c r="AN28" s="124">
        <v>0</v>
      </c>
      <c r="AO28" s="124">
        <v>0</v>
      </c>
      <c r="AP28" s="124">
        <v>0</v>
      </c>
      <c r="AQ28" s="124">
        <v>0</v>
      </c>
      <c r="AR28" s="124">
        <v>1</v>
      </c>
      <c r="AS28" s="124">
        <v>0</v>
      </c>
      <c r="AT28" s="124">
        <v>0</v>
      </c>
      <c r="AU28" s="124">
        <v>0</v>
      </c>
      <c r="AV28" s="124">
        <v>0</v>
      </c>
      <c r="AW28" s="124">
        <v>0</v>
      </c>
      <c r="AX28" s="124">
        <v>1</v>
      </c>
      <c r="AY28" s="124">
        <v>0</v>
      </c>
      <c r="AZ28" s="124">
        <v>0</v>
      </c>
      <c r="BA28" s="125">
        <v>1</v>
      </c>
      <c r="BB28" s="28">
        <f t="shared" si="7"/>
        <v>25</v>
      </c>
      <c r="BC28" s="29">
        <f t="shared" si="8"/>
        <v>1</v>
      </c>
      <c r="BD28" s="30">
        <f t="shared" si="9"/>
        <v>26</v>
      </c>
      <c r="BE28" s="31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>
        <v>-1</v>
      </c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41"/>
      <c r="CK28" s="34">
        <f t="shared" si="10"/>
        <v>5</v>
      </c>
      <c r="CL28" s="35">
        <f t="shared" si="11"/>
        <v>0</v>
      </c>
      <c r="CM28" s="35">
        <f t="shared" si="12"/>
        <v>1</v>
      </c>
      <c r="CN28" s="35">
        <f t="shared" si="13"/>
        <v>0</v>
      </c>
      <c r="CO28" s="35">
        <f t="shared" si="14"/>
        <v>0</v>
      </c>
      <c r="CP28" s="35">
        <f t="shared" si="15"/>
        <v>0</v>
      </c>
      <c r="CQ28" s="35">
        <f t="shared" si="16"/>
        <v>8</v>
      </c>
      <c r="CR28" s="35">
        <f t="shared" si="17"/>
        <v>0</v>
      </c>
      <c r="CS28" s="35">
        <f t="shared" si="18"/>
        <v>1</v>
      </c>
      <c r="CT28" s="35">
        <f t="shared" si="19"/>
        <v>0</v>
      </c>
      <c r="CU28" s="35">
        <f t="shared" si="20"/>
        <v>0</v>
      </c>
      <c r="CV28" s="35">
        <f t="shared" si="21"/>
        <v>0</v>
      </c>
      <c r="CW28" s="35">
        <f t="shared" si="22"/>
        <v>5</v>
      </c>
      <c r="CX28" s="35">
        <f t="shared" si="23"/>
        <v>0</v>
      </c>
      <c r="CY28" s="35">
        <f t="shared" si="24"/>
        <v>0</v>
      </c>
      <c r="CZ28" s="35">
        <f t="shared" si="25"/>
        <v>0</v>
      </c>
      <c r="DA28" s="35">
        <f t="shared" si="26"/>
        <v>2</v>
      </c>
      <c r="DB28" s="35">
        <f t="shared" si="27"/>
        <v>0</v>
      </c>
      <c r="DC28" s="35">
        <f t="shared" si="28"/>
        <v>0</v>
      </c>
      <c r="DD28" s="35">
        <f t="shared" si="29"/>
        <v>0</v>
      </c>
      <c r="DE28" s="35">
        <f t="shared" si="30"/>
        <v>0</v>
      </c>
      <c r="DF28" s="35">
        <f t="shared" si="31"/>
        <v>0</v>
      </c>
      <c r="DG28" s="35">
        <f t="shared" si="32"/>
        <v>1</v>
      </c>
      <c r="DH28" s="35">
        <f t="shared" si="33"/>
        <v>0</v>
      </c>
      <c r="DI28" s="35">
        <f t="shared" si="34"/>
        <v>0</v>
      </c>
      <c r="DJ28" s="35">
        <f t="shared" si="35"/>
        <v>0</v>
      </c>
      <c r="DK28" s="35">
        <f t="shared" si="36"/>
        <v>0</v>
      </c>
      <c r="DL28" s="35">
        <f t="shared" si="37"/>
        <v>0</v>
      </c>
      <c r="DM28" s="35">
        <f t="shared" si="38"/>
        <v>1</v>
      </c>
      <c r="DN28" s="35">
        <f t="shared" si="39"/>
        <v>0</v>
      </c>
      <c r="DO28" s="35">
        <f t="shared" si="40"/>
        <v>0</v>
      </c>
      <c r="DP28" s="74">
        <f t="shared" si="41"/>
        <v>1</v>
      </c>
      <c r="DQ28" s="34">
        <f t="shared" si="42"/>
        <v>24</v>
      </c>
      <c r="DR28" s="35">
        <f t="shared" si="43"/>
        <v>1</v>
      </c>
      <c r="DS28" s="75">
        <f t="shared" si="44"/>
        <v>25</v>
      </c>
      <c r="DT28" s="100"/>
    </row>
    <row r="29" spans="1:124" s="17" customFormat="1" ht="77.25" customHeight="1" x14ac:dyDescent="0.2">
      <c r="A29" s="78"/>
      <c r="B29" s="140" t="s">
        <v>183</v>
      </c>
      <c r="C29" s="140"/>
      <c r="D29" s="141"/>
      <c r="E29" s="10" t="s">
        <v>60</v>
      </c>
      <c r="F29" s="11">
        <v>16000838</v>
      </c>
      <c r="G29" s="88" t="s">
        <v>36</v>
      </c>
      <c r="H29" s="12" t="s">
        <v>20</v>
      </c>
      <c r="I29" s="109">
        <v>6</v>
      </c>
      <c r="J29" s="110">
        <v>13</v>
      </c>
      <c r="K29" s="111">
        <v>0</v>
      </c>
      <c r="L29" s="118">
        <v>6</v>
      </c>
      <c r="M29" s="119">
        <v>15</v>
      </c>
      <c r="N29" s="119">
        <v>0</v>
      </c>
      <c r="O29" s="54">
        <v>0</v>
      </c>
      <c r="P29" s="55"/>
      <c r="Q29" s="18">
        <v>-1</v>
      </c>
      <c r="R29" s="132"/>
      <c r="S29" s="133">
        <f t="shared" si="4"/>
        <v>6</v>
      </c>
      <c r="T29" s="133">
        <f t="shared" si="5"/>
        <v>12</v>
      </c>
      <c r="U29" s="134">
        <f t="shared" si="6"/>
        <v>0</v>
      </c>
      <c r="V29" s="123">
        <v>6</v>
      </c>
      <c r="W29" s="124">
        <v>0</v>
      </c>
      <c r="X29" s="124">
        <v>0</v>
      </c>
      <c r="Y29" s="124">
        <v>0</v>
      </c>
      <c r="Z29" s="124">
        <v>0</v>
      </c>
      <c r="AA29" s="124">
        <v>0</v>
      </c>
      <c r="AB29" s="124">
        <v>9</v>
      </c>
      <c r="AC29" s="124">
        <v>0</v>
      </c>
      <c r="AD29" s="124">
        <v>1</v>
      </c>
      <c r="AE29" s="124">
        <v>0</v>
      </c>
      <c r="AF29" s="124">
        <v>0</v>
      </c>
      <c r="AG29" s="124">
        <v>0</v>
      </c>
      <c r="AH29" s="124">
        <v>3</v>
      </c>
      <c r="AI29" s="124">
        <v>0</v>
      </c>
      <c r="AJ29" s="124">
        <v>2</v>
      </c>
      <c r="AK29" s="124">
        <v>0</v>
      </c>
      <c r="AL29" s="124">
        <v>2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1</v>
      </c>
      <c r="AS29" s="124">
        <v>0</v>
      </c>
      <c r="AT29" s="124">
        <v>0</v>
      </c>
      <c r="AU29" s="124">
        <v>0</v>
      </c>
      <c r="AV29" s="124">
        <v>0</v>
      </c>
      <c r="AW29" s="124">
        <v>0</v>
      </c>
      <c r="AX29" s="124">
        <v>1</v>
      </c>
      <c r="AY29" s="124">
        <v>0</v>
      </c>
      <c r="AZ29" s="124">
        <v>0</v>
      </c>
      <c r="BA29" s="125" t="s">
        <v>23</v>
      </c>
      <c r="BB29" s="28">
        <f t="shared" si="7"/>
        <v>25</v>
      </c>
      <c r="BC29" s="29">
        <f t="shared" si="8"/>
        <v>0</v>
      </c>
      <c r="BD29" s="30">
        <f t="shared" si="9"/>
        <v>25</v>
      </c>
      <c r="BE29" s="31"/>
      <c r="BF29" s="32"/>
      <c r="BG29" s="32"/>
      <c r="BH29" s="32"/>
      <c r="BI29" s="32"/>
      <c r="BJ29" s="32"/>
      <c r="BK29" s="32"/>
      <c r="BL29" s="32"/>
      <c r="BM29" s="32">
        <v>-1</v>
      </c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3"/>
      <c r="CK29" s="34">
        <f t="shared" si="10"/>
        <v>6</v>
      </c>
      <c r="CL29" s="35">
        <f t="shared" si="11"/>
        <v>0</v>
      </c>
      <c r="CM29" s="35">
        <f t="shared" si="12"/>
        <v>0</v>
      </c>
      <c r="CN29" s="35">
        <f t="shared" si="13"/>
        <v>0</v>
      </c>
      <c r="CO29" s="35">
        <f t="shared" si="14"/>
        <v>0</v>
      </c>
      <c r="CP29" s="35">
        <f t="shared" si="15"/>
        <v>0</v>
      </c>
      <c r="CQ29" s="35">
        <f t="shared" si="16"/>
        <v>9</v>
      </c>
      <c r="CR29" s="35">
        <f t="shared" si="17"/>
        <v>0</v>
      </c>
      <c r="CS29" s="35">
        <f t="shared" si="18"/>
        <v>0</v>
      </c>
      <c r="CT29" s="35">
        <f t="shared" si="19"/>
        <v>0</v>
      </c>
      <c r="CU29" s="35">
        <f t="shared" si="20"/>
        <v>0</v>
      </c>
      <c r="CV29" s="35">
        <f t="shared" si="21"/>
        <v>0</v>
      </c>
      <c r="CW29" s="35">
        <f t="shared" si="22"/>
        <v>3</v>
      </c>
      <c r="CX29" s="35">
        <f t="shared" si="23"/>
        <v>0</v>
      </c>
      <c r="CY29" s="35">
        <f t="shared" si="24"/>
        <v>2</v>
      </c>
      <c r="CZ29" s="35">
        <f t="shared" si="25"/>
        <v>0</v>
      </c>
      <c r="DA29" s="35">
        <f t="shared" si="26"/>
        <v>2</v>
      </c>
      <c r="DB29" s="35">
        <f t="shared" si="27"/>
        <v>0</v>
      </c>
      <c r="DC29" s="35">
        <f t="shared" si="28"/>
        <v>0</v>
      </c>
      <c r="DD29" s="35">
        <f t="shared" si="29"/>
        <v>0</v>
      </c>
      <c r="DE29" s="35">
        <f t="shared" si="30"/>
        <v>0</v>
      </c>
      <c r="DF29" s="35">
        <f t="shared" si="31"/>
        <v>0</v>
      </c>
      <c r="DG29" s="35">
        <f t="shared" si="32"/>
        <v>1</v>
      </c>
      <c r="DH29" s="35">
        <f t="shared" si="33"/>
        <v>0</v>
      </c>
      <c r="DI29" s="35">
        <f t="shared" si="34"/>
        <v>0</v>
      </c>
      <c r="DJ29" s="35">
        <f t="shared" si="35"/>
        <v>0</v>
      </c>
      <c r="DK29" s="35">
        <f t="shared" si="36"/>
        <v>0</v>
      </c>
      <c r="DL29" s="35">
        <f t="shared" si="37"/>
        <v>0</v>
      </c>
      <c r="DM29" s="35">
        <f t="shared" si="38"/>
        <v>1</v>
      </c>
      <c r="DN29" s="35">
        <f t="shared" si="39"/>
        <v>0</v>
      </c>
      <c r="DO29" s="35">
        <f t="shared" si="40"/>
        <v>0</v>
      </c>
      <c r="DP29" s="75" t="s">
        <v>23</v>
      </c>
      <c r="DQ29" s="34">
        <f t="shared" si="42"/>
        <v>24</v>
      </c>
      <c r="DR29" s="35">
        <f t="shared" si="43"/>
        <v>0</v>
      </c>
      <c r="DS29" s="75">
        <f t="shared" si="44"/>
        <v>24</v>
      </c>
      <c r="DT29" s="100"/>
    </row>
    <row r="30" spans="1:124" s="17" customFormat="1" ht="54.75" customHeight="1" x14ac:dyDescent="0.2">
      <c r="A30" s="77"/>
      <c r="B30" s="59"/>
      <c r="C30" s="137"/>
      <c r="D30" s="82"/>
      <c r="E30" s="10" t="s">
        <v>60</v>
      </c>
      <c r="F30" s="11" t="s">
        <v>72</v>
      </c>
      <c r="G30" s="88" t="s">
        <v>36</v>
      </c>
      <c r="H30" s="12" t="s">
        <v>73</v>
      </c>
      <c r="I30" s="109">
        <v>3</v>
      </c>
      <c r="J30" s="110">
        <v>6</v>
      </c>
      <c r="K30" s="111">
        <v>0</v>
      </c>
      <c r="L30" s="118">
        <v>3</v>
      </c>
      <c r="M30" s="119">
        <v>6</v>
      </c>
      <c r="N30" s="119">
        <v>0</v>
      </c>
      <c r="O30" s="54">
        <v>0</v>
      </c>
      <c r="P30" s="55"/>
      <c r="Q30" s="18"/>
      <c r="R30" s="132"/>
      <c r="S30" s="133">
        <f t="shared" si="4"/>
        <v>3</v>
      </c>
      <c r="T30" s="133">
        <f t="shared" si="5"/>
        <v>6</v>
      </c>
      <c r="U30" s="134">
        <f t="shared" si="6"/>
        <v>0</v>
      </c>
      <c r="V30" s="123">
        <v>3</v>
      </c>
      <c r="W30" s="124">
        <v>0</v>
      </c>
      <c r="X30" s="124">
        <v>0</v>
      </c>
      <c r="Y30" s="124">
        <v>0</v>
      </c>
      <c r="Z30" s="124">
        <v>0</v>
      </c>
      <c r="AA30" s="124">
        <v>0</v>
      </c>
      <c r="AB30" s="124">
        <v>5</v>
      </c>
      <c r="AC30" s="124">
        <v>0</v>
      </c>
      <c r="AD30" s="124">
        <v>0</v>
      </c>
      <c r="AE30" s="124">
        <v>0</v>
      </c>
      <c r="AF30" s="124">
        <v>0</v>
      </c>
      <c r="AG30" s="124">
        <v>0</v>
      </c>
      <c r="AH30" s="124">
        <v>2</v>
      </c>
      <c r="AI30" s="124">
        <v>0</v>
      </c>
      <c r="AJ30" s="124">
        <v>0</v>
      </c>
      <c r="AK30" s="124">
        <v>0</v>
      </c>
      <c r="AL30" s="124">
        <v>1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  <c r="AR30" s="124">
        <v>0</v>
      </c>
      <c r="AS30" s="124" t="s">
        <v>23</v>
      </c>
      <c r="AT30" s="124">
        <v>0</v>
      </c>
      <c r="AU30" s="124">
        <v>0</v>
      </c>
      <c r="AV30" s="124">
        <v>0</v>
      </c>
      <c r="AW30" s="124">
        <v>0</v>
      </c>
      <c r="AX30" s="124">
        <v>1</v>
      </c>
      <c r="AY30" s="124">
        <v>0</v>
      </c>
      <c r="AZ30" s="124">
        <v>0</v>
      </c>
      <c r="BA30" s="125" t="s">
        <v>23</v>
      </c>
      <c r="BB30" s="28">
        <f t="shared" si="7"/>
        <v>12</v>
      </c>
      <c r="BC30" s="29">
        <f t="shared" si="8"/>
        <v>0</v>
      </c>
      <c r="BD30" s="30">
        <f t="shared" si="9"/>
        <v>12</v>
      </c>
      <c r="BE30" s="31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3"/>
      <c r="CK30" s="34">
        <f t="shared" si="10"/>
        <v>3</v>
      </c>
      <c r="CL30" s="35">
        <f t="shared" si="11"/>
        <v>0</v>
      </c>
      <c r="CM30" s="35">
        <f t="shared" si="12"/>
        <v>0</v>
      </c>
      <c r="CN30" s="35">
        <f t="shared" si="13"/>
        <v>0</v>
      </c>
      <c r="CO30" s="35">
        <f t="shared" si="14"/>
        <v>0</v>
      </c>
      <c r="CP30" s="35">
        <f t="shared" si="15"/>
        <v>0</v>
      </c>
      <c r="CQ30" s="35">
        <f t="shared" si="16"/>
        <v>5</v>
      </c>
      <c r="CR30" s="35">
        <f t="shared" si="17"/>
        <v>0</v>
      </c>
      <c r="CS30" s="35">
        <f t="shared" si="18"/>
        <v>0</v>
      </c>
      <c r="CT30" s="35">
        <f t="shared" si="19"/>
        <v>0</v>
      </c>
      <c r="CU30" s="35">
        <f t="shared" si="20"/>
        <v>0</v>
      </c>
      <c r="CV30" s="35">
        <f t="shared" si="21"/>
        <v>0</v>
      </c>
      <c r="CW30" s="35">
        <f t="shared" si="22"/>
        <v>2</v>
      </c>
      <c r="CX30" s="35">
        <f t="shared" si="23"/>
        <v>0</v>
      </c>
      <c r="CY30" s="35">
        <f t="shared" si="24"/>
        <v>0</v>
      </c>
      <c r="CZ30" s="35">
        <f t="shared" si="25"/>
        <v>0</v>
      </c>
      <c r="DA30" s="35">
        <f t="shared" si="26"/>
        <v>1</v>
      </c>
      <c r="DB30" s="35">
        <f t="shared" si="27"/>
        <v>0</v>
      </c>
      <c r="DC30" s="35">
        <f t="shared" si="28"/>
        <v>0</v>
      </c>
      <c r="DD30" s="35">
        <f t="shared" si="29"/>
        <v>0</v>
      </c>
      <c r="DE30" s="35">
        <f t="shared" si="30"/>
        <v>0</v>
      </c>
      <c r="DF30" s="35">
        <f t="shared" si="31"/>
        <v>0</v>
      </c>
      <c r="DG30" s="35">
        <f t="shared" si="32"/>
        <v>0</v>
      </c>
      <c r="DH30" s="35" t="s">
        <v>23</v>
      </c>
      <c r="DI30" s="35">
        <f t="shared" si="34"/>
        <v>0</v>
      </c>
      <c r="DJ30" s="35">
        <f t="shared" si="35"/>
        <v>0</v>
      </c>
      <c r="DK30" s="35">
        <f t="shared" si="36"/>
        <v>0</v>
      </c>
      <c r="DL30" s="35">
        <f t="shared" si="37"/>
        <v>0</v>
      </c>
      <c r="DM30" s="35">
        <f t="shared" si="38"/>
        <v>1</v>
      </c>
      <c r="DN30" s="35">
        <f t="shared" si="39"/>
        <v>0</v>
      </c>
      <c r="DO30" s="35">
        <f t="shared" si="40"/>
        <v>0</v>
      </c>
      <c r="DP30" s="75" t="s">
        <v>23</v>
      </c>
      <c r="DQ30" s="34">
        <f t="shared" si="42"/>
        <v>12</v>
      </c>
      <c r="DR30" s="35">
        <f t="shared" si="43"/>
        <v>0</v>
      </c>
      <c r="DS30" s="75">
        <f t="shared" si="44"/>
        <v>12</v>
      </c>
      <c r="DT30" s="100"/>
    </row>
    <row r="31" spans="1:124" s="17" customFormat="1" ht="75.75" customHeight="1" x14ac:dyDescent="0.2">
      <c r="A31" s="78"/>
      <c r="B31" s="67" t="s">
        <v>196</v>
      </c>
      <c r="C31" s="138"/>
      <c r="D31" s="98" t="s">
        <v>187</v>
      </c>
      <c r="E31" s="10" t="s">
        <v>60</v>
      </c>
      <c r="F31" s="11">
        <v>16003608</v>
      </c>
      <c r="G31" s="88" t="s">
        <v>36</v>
      </c>
      <c r="H31" s="12" t="s">
        <v>74</v>
      </c>
      <c r="I31" s="109">
        <v>4</v>
      </c>
      <c r="J31" s="110">
        <v>13</v>
      </c>
      <c r="K31" s="111">
        <v>0</v>
      </c>
      <c r="L31" s="118">
        <v>4</v>
      </c>
      <c r="M31" s="119">
        <v>14</v>
      </c>
      <c r="N31" s="119">
        <v>0</v>
      </c>
      <c r="O31" s="54">
        <v>0</v>
      </c>
      <c r="P31" s="55"/>
      <c r="Q31" s="18">
        <v>-1</v>
      </c>
      <c r="R31" s="132"/>
      <c r="S31" s="133">
        <f t="shared" si="4"/>
        <v>4</v>
      </c>
      <c r="T31" s="133">
        <f t="shared" si="5"/>
        <v>12</v>
      </c>
      <c r="U31" s="134">
        <f t="shared" si="6"/>
        <v>0</v>
      </c>
      <c r="V31" s="123">
        <v>3</v>
      </c>
      <c r="W31" s="124">
        <v>0</v>
      </c>
      <c r="X31" s="124">
        <v>1</v>
      </c>
      <c r="Y31" s="124">
        <v>0</v>
      </c>
      <c r="Z31" s="124">
        <v>0</v>
      </c>
      <c r="AA31" s="124">
        <v>0</v>
      </c>
      <c r="AB31" s="124">
        <v>9</v>
      </c>
      <c r="AC31" s="124">
        <v>0</v>
      </c>
      <c r="AD31" s="124">
        <v>2</v>
      </c>
      <c r="AE31" s="124">
        <v>0</v>
      </c>
      <c r="AF31" s="124">
        <v>0</v>
      </c>
      <c r="AG31" s="124">
        <v>0</v>
      </c>
      <c r="AH31" s="124">
        <v>4</v>
      </c>
      <c r="AI31" s="124">
        <v>0</v>
      </c>
      <c r="AJ31" s="124">
        <v>0</v>
      </c>
      <c r="AK31" s="124">
        <v>0</v>
      </c>
      <c r="AL31" s="124">
        <v>2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4">
        <v>1</v>
      </c>
      <c r="AS31" s="124">
        <v>0</v>
      </c>
      <c r="AT31" s="124">
        <v>0</v>
      </c>
      <c r="AU31" s="124">
        <v>0</v>
      </c>
      <c r="AV31" s="124">
        <v>0</v>
      </c>
      <c r="AW31" s="124">
        <v>0</v>
      </c>
      <c r="AX31" s="124">
        <v>1</v>
      </c>
      <c r="AY31" s="124">
        <v>0</v>
      </c>
      <c r="AZ31" s="124">
        <v>0</v>
      </c>
      <c r="BA31" s="125">
        <v>1</v>
      </c>
      <c r="BB31" s="28">
        <f t="shared" si="7"/>
        <v>23</v>
      </c>
      <c r="BC31" s="29">
        <f t="shared" si="8"/>
        <v>1</v>
      </c>
      <c r="BD31" s="30">
        <f t="shared" si="9"/>
        <v>24</v>
      </c>
      <c r="BE31" s="31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>
        <v>-1</v>
      </c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3"/>
      <c r="CK31" s="34">
        <f t="shared" si="10"/>
        <v>3</v>
      </c>
      <c r="CL31" s="35">
        <f t="shared" si="11"/>
        <v>0</v>
      </c>
      <c r="CM31" s="35">
        <f t="shared" si="12"/>
        <v>1</v>
      </c>
      <c r="CN31" s="35">
        <f t="shared" si="13"/>
        <v>0</v>
      </c>
      <c r="CO31" s="35">
        <f t="shared" si="14"/>
        <v>0</v>
      </c>
      <c r="CP31" s="35">
        <f t="shared" si="15"/>
        <v>0</v>
      </c>
      <c r="CQ31" s="35">
        <f t="shared" si="16"/>
        <v>9</v>
      </c>
      <c r="CR31" s="35">
        <f t="shared" si="17"/>
        <v>0</v>
      </c>
      <c r="CS31" s="35">
        <f t="shared" si="18"/>
        <v>2</v>
      </c>
      <c r="CT31" s="35">
        <f t="shared" si="19"/>
        <v>0</v>
      </c>
      <c r="CU31" s="35">
        <f t="shared" si="20"/>
        <v>0</v>
      </c>
      <c r="CV31" s="35">
        <f t="shared" si="21"/>
        <v>0</v>
      </c>
      <c r="CW31" s="35">
        <f t="shared" si="22"/>
        <v>3</v>
      </c>
      <c r="CX31" s="35">
        <f t="shared" si="23"/>
        <v>0</v>
      </c>
      <c r="CY31" s="35">
        <f t="shared" si="24"/>
        <v>0</v>
      </c>
      <c r="CZ31" s="35">
        <f t="shared" si="25"/>
        <v>0</v>
      </c>
      <c r="DA31" s="35">
        <f t="shared" si="26"/>
        <v>2</v>
      </c>
      <c r="DB31" s="35">
        <f t="shared" si="27"/>
        <v>0</v>
      </c>
      <c r="DC31" s="35">
        <f t="shared" si="28"/>
        <v>0</v>
      </c>
      <c r="DD31" s="35">
        <f t="shared" si="29"/>
        <v>0</v>
      </c>
      <c r="DE31" s="35">
        <f t="shared" si="30"/>
        <v>0</v>
      </c>
      <c r="DF31" s="35">
        <f t="shared" si="31"/>
        <v>0</v>
      </c>
      <c r="DG31" s="35">
        <f t="shared" si="32"/>
        <v>1</v>
      </c>
      <c r="DH31" s="35">
        <f t="shared" si="33"/>
        <v>0</v>
      </c>
      <c r="DI31" s="35">
        <f t="shared" si="34"/>
        <v>0</v>
      </c>
      <c r="DJ31" s="35">
        <f t="shared" si="35"/>
        <v>0</v>
      </c>
      <c r="DK31" s="35">
        <f t="shared" si="36"/>
        <v>0</v>
      </c>
      <c r="DL31" s="35">
        <f t="shared" si="37"/>
        <v>0</v>
      </c>
      <c r="DM31" s="35">
        <f t="shared" si="38"/>
        <v>1</v>
      </c>
      <c r="DN31" s="35">
        <f t="shared" si="39"/>
        <v>0</v>
      </c>
      <c r="DO31" s="35">
        <f t="shared" si="40"/>
        <v>0</v>
      </c>
      <c r="DP31" s="74">
        <f t="shared" si="41"/>
        <v>1</v>
      </c>
      <c r="DQ31" s="34">
        <f t="shared" si="42"/>
        <v>22</v>
      </c>
      <c r="DR31" s="35">
        <f t="shared" si="43"/>
        <v>1</v>
      </c>
      <c r="DS31" s="75">
        <f t="shared" si="44"/>
        <v>23</v>
      </c>
      <c r="DT31" s="100"/>
    </row>
    <row r="32" spans="1:124" s="17" customFormat="1" ht="54.75" customHeight="1" x14ac:dyDescent="0.2">
      <c r="A32" s="77"/>
      <c r="B32" s="67" t="s">
        <v>176</v>
      </c>
      <c r="C32" s="138"/>
      <c r="D32" s="56" t="s">
        <v>179</v>
      </c>
      <c r="E32" s="10" t="s">
        <v>60</v>
      </c>
      <c r="F32" s="11" t="s">
        <v>75</v>
      </c>
      <c r="G32" s="88" t="s">
        <v>36</v>
      </c>
      <c r="H32" s="12" t="s">
        <v>76</v>
      </c>
      <c r="I32" s="109">
        <v>6</v>
      </c>
      <c r="J32" s="110">
        <v>13</v>
      </c>
      <c r="K32" s="111">
        <v>0</v>
      </c>
      <c r="L32" s="118">
        <v>6</v>
      </c>
      <c r="M32" s="119">
        <v>13</v>
      </c>
      <c r="N32" s="119">
        <v>0</v>
      </c>
      <c r="O32" s="54">
        <v>0</v>
      </c>
      <c r="P32" s="55"/>
      <c r="Q32" s="18"/>
      <c r="R32" s="132"/>
      <c r="S32" s="133">
        <f t="shared" si="4"/>
        <v>6</v>
      </c>
      <c r="T32" s="133">
        <f t="shared" si="5"/>
        <v>13</v>
      </c>
      <c r="U32" s="134">
        <f t="shared" si="6"/>
        <v>0</v>
      </c>
      <c r="V32" s="123">
        <v>4</v>
      </c>
      <c r="W32" s="124">
        <v>0</v>
      </c>
      <c r="X32" s="124">
        <v>2</v>
      </c>
      <c r="Y32" s="124">
        <v>0</v>
      </c>
      <c r="Z32" s="124">
        <v>0</v>
      </c>
      <c r="AA32" s="124">
        <v>0</v>
      </c>
      <c r="AB32" s="124">
        <v>9</v>
      </c>
      <c r="AC32" s="124">
        <v>0</v>
      </c>
      <c r="AD32" s="124">
        <v>3</v>
      </c>
      <c r="AE32" s="124">
        <v>0</v>
      </c>
      <c r="AF32" s="124">
        <v>0</v>
      </c>
      <c r="AG32" s="124">
        <v>0</v>
      </c>
      <c r="AH32" s="124">
        <v>3</v>
      </c>
      <c r="AI32" s="124">
        <v>0</v>
      </c>
      <c r="AJ32" s="124">
        <v>0</v>
      </c>
      <c r="AK32" s="124">
        <v>0</v>
      </c>
      <c r="AL32" s="124">
        <v>1</v>
      </c>
      <c r="AM32" s="124">
        <v>0</v>
      </c>
      <c r="AN32" s="124">
        <v>1</v>
      </c>
      <c r="AO32" s="124">
        <v>0</v>
      </c>
      <c r="AP32" s="124">
        <v>0</v>
      </c>
      <c r="AQ32" s="124">
        <v>0</v>
      </c>
      <c r="AR32" s="124">
        <v>1</v>
      </c>
      <c r="AS32" s="124">
        <v>0</v>
      </c>
      <c r="AT32" s="124">
        <v>0</v>
      </c>
      <c r="AU32" s="124">
        <v>0</v>
      </c>
      <c r="AV32" s="124">
        <v>0</v>
      </c>
      <c r="AW32" s="124">
        <v>0</v>
      </c>
      <c r="AX32" s="124">
        <v>1</v>
      </c>
      <c r="AY32" s="124">
        <v>0</v>
      </c>
      <c r="AZ32" s="124">
        <v>0</v>
      </c>
      <c r="BA32" s="125" t="s">
        <v>23</v>
      </c>
      <c r="BB32" s="28">
        <f t="shared" si="7"/>
        <v>25</v>
      </c>
      <c r="BC32" s="29">
        <f t="shared" si="8"/>
        <v>0</v>
      </c>
      <c r="BD32" s="30">
        <f t="shared" si="9"/>
        <v>25</v>
      </c>
      <c r="BE32" s="36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37"/>
      <c r="CK32" s="34">
        <f t="shared" si="10"/>
        <v>4</v>
      </c>
      <c r="CL32" s="35">
        <f t="shared" si="11"/>
        <v>0</v>
      </c>
      <c r="CM32" s="35">
        <f t="shared" si="12"/>
        <v>2</v>
      </c>
      <c r="CN32" s="35">
        <f t="shared" si="13"/>
        <v>0</v>
      </c>
      <c r="CO32" s="35">
        <f t="shared" si="14"/>
        <v>0</v>
      </c>
      <c r="CP32" s="35">
        <f t="shared" si="15"/>
        <v>0</v>
      </c>
      <c r="CQ32" s="35">
        <f t="shared" si="16"/>
        <v>9</v>
      </c>
      <c r="CR32" s="35">
        <f t="shared" si="17"/>
        <v>0</v>
      </c>
      <c r="CS32" s="35">
        <f t="shared" si="18"/>
        <v>3</v>
      </c>
      <c r="CT32" s="35">
        <f t="shared" si="19"/>
        <v>0</v>
      </c>
      <c r="CU32" s="35">
        <f t="shared" si="20"/>
        <v>0</v>
      </c>
      <c r="CV32" s="35">
        <f t="shared" si="21"/>
        <v>0</v>
      </c>
      <c r="CW32" s="35">
        <f t="shared" si="22"/>
        <v>3</v>
      </c>
      <c r="CX32" s="35">
        <f t="shared" si="23"/>
        <v>0</v>
      </c>
      <c r="CY32" s="35">
        <f t="shared" si="24"/>
        <v>0</v>
      </c>
      <c r="CZ32" s="35">
        <f t="shared" si="25"/>
        <v>0</v>
      </c>
      <c r="DA32" s="35">
        <f t="shared" si="26"/>
        <v>1</v>
      </c>
      <c r="DB32" s="35">
        <f t="shared" si="27"/>
        <v>0</v>
      </c>
      <c r="DC32" s="35">
        <f t="shared" si="28"/>
        <v>1</v>
      </c>
      <c r="DD32" s="35">
        <f t="shared" si="29"/>
        <v>0</v>
      </c>
      <c r="DE32" s="35">
        <f t="shared" si="30"/>
        <v>0</v>
      </c>
      <c r="DF32" s="35">
        <f t="shared" si="31"/>
        <v>0</v>
      </c>
      <c r="DG32" s="35">
        <f t="shared" si="32"/>
        <v>1</v>
      </c>
      <c r="DH32" s="35">
        <f t="shared" si="33"/>
        <v>0</v>
      </c>
      <c r="DI32" s="35">
        <f t="shared" si="34"/>
        <v>0</v>
      </c>
      <c r="DJ32" s="35">
        <f t="shared" si="35"/>
        <v>0</v>
      </c>
      <c r="DK32" s="35">
        <f t="shared" si="36"/>
        <v>0</v>
      </c>
      <c r="DL32" s="35">
        <f t="shared" si="37"/>
        <v>0</v>
      </c>
      <c r="DM32" s="35">
        <f t="shared" si="38"/>
        <v>1</v>
      </c>
      <c r="DN32" s="35">
        <f t="shared" si="39"/>
        <v>0</v>
      </c>
      <c r="DO32" s="35">
        <f t="shared" si="40"/>
        <v>0</v>
      </c>
      <c r="DP32" s="75" t="s">
        <v>23</v>
      </c>
      <c r="DQ32" s="34">
        <f t="shared" si="42"/>
        <v>25</v>
      </c>
      <c r="DR32" s="35">
        <f t="shared" si="43"/>
        <v>0</v>
      </c>
      <c r="DS32" s="75">
        <f t="shared" si="44"/>
        <v>25</v>
      </c>
      <c r="DT32" s="100"/>
    </row>
    <row r="33" spans="1:173" s="17" customFormat="1" ht="77.25" customHeight="1" x14ac:dyDescent="0.2">
      <c r="A33" s="78"/>
      <c r="B33" s="67" t="s">
        <v>203</v>
      </c>
      <c r="C33" s="138"/>
      <c r="D33" s="56" t="s">
        <v>179</v>
      </c>
      <c r="E33" s="10" t="s">
        <v>60</v>
      </c>
      <c r="F33" s="11">
        <v>16003256</v>
      </c>
      <c r="G33" s="88" t="s">
        <v>36</v>
      </c>
      <c r="H33" s="12" t="s">
        <v>77</v>
      </c>
      <c r="I33" s="109">
        <v>3</v>
      </c>
      <c r="J33" s="110">
        <v>11</v>
      </c>
      <c r="K33" s="111">
        <v>0</v>
      </c>
      <c r="L33" s="118">
        <v>3</v>
      </c>
      <c r="M33" s="119">
        <v>11</v>
      </c>
      <c r="N33" s="119">
        <v>0</v>
      </c>
      <c r="O33" s="54">
        <v>0</v>
      </c>
      <c r="P33" s="55"/>
      <c r="Q33" s="18">
        <v>-1</v>
      </c>
      <c r="R33" s="132"/>
      <c r="S33" s="133">
        <f t="shared" si="4"/>
        <v>3</v>
      </c>
      <c r="T33" s="133">
        <f t="shared" si="5"/>
        <v>10</v>
      </c>
      <c r="U33" s="134">
        <f t="shared" si="6"/>
        <v>0</v>
      </c>
      <c r="V33" s="123">
        <v>1</v>
      </c>
      <c r="W33" s="124">
        <v>0</v>
      </c>
      <c r="X33" s="124">
        <v>2</v>
      </c>
      <c r="Y33" s="124">
        <v>0</v>
      </c>
      <c r="Z33" s="124">
        <v>0</v>
      </c>
      <c r="AA33" s="124">
        <v>0</v>
      </c>
      <c r="AB33" s="124">
        <v>7</v>
      </c>
      <c r="AC33" s="124">
        <v>0</v>
      </c>
      <c r="AD33" s="124">
        <v>2</v>
      </c>
      <c r="AE33" s="124">
        <v>0</v>
      </c>
      <c r="AF33" s="124">
        <v>0</v>
      </c>
      <c r="AG33" s="124">
        <v>0</v>
      </c>
      <c r="AH33" s="124">
        <v>4</v>
      </c>
      <c r="AI33" s="124">
        <v>0</v>
      </c>
      <c r="AJ33" s="124">
        <v>0</v>
      </c>
      <c r="AK33" s="124">
        <v>0</v>
      </c>
      <c r="AL33" s="124">
        <v>2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1</v>
      </c>
      <c r="AS33" s="124">
        <v>0</v>
      </c>
      <c r="AT33" s="124">
        <v>0</v>
      </c>
      <c r="AU33" s="124">
        <v>0</v>
      </c>
      <c r="AV33" s="124">
        <v>0</v>
      </c>
      <c r="AW33" s="124">
        <v>0</v>
      </c>
      <c r="AX33" s="124">
        <v>1</v>
      </c>
      <c r="AY33" s="124">
        <v>0</v>
      </c>
      <c r="AZ33" s="124">
        <v>0</v>
      </c>
      <c r="BA33" s="125">
        <v>1</v>
      </c>
      <c r="BB33" s="28">
        <f t="shared" si="7"/>
        <v>20</v>
      </c>
      <c r="BC33" s="29">
        <f t="shared" si="8"/>
        <v>1</v>
      </c>
      <c r="BD33" s="30">
        <f>BB33+BC33</f>
        <v>21</v>
      </c>
      <c r="BE33" s="36"/>
      <c r="BF33" s="32"/>
      <c r="BG33" s="32"/>
      <c r="BH33" s="32"/>
      <c r="BI33" s="32"/>
      <c r="BJ33" s="32"/>
      <c r="BK33" s="32">
        <v>-1</v>
      </c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3"/>
      <c r="CK33" s="34">
        <f t="shared" si="10"/>
        <v>1</v>
      </c>
      <c r="CL33" s="35">
        <f t="shared" si="11"/>
        <v>0</v>
      </c>
      <c r="CM33" s="35">
        <f t="shared" si="12"/>
        <v>2</v>
      </c>
      <c r="CN33" s="35">
        <f t="shared" si="13"/>
        <v>0</v>
      </c>
      <c r="CO33" s="35">
        <f t="shared" si="14"/>
        <v>0</v>
      </c>
      <c r="CP33" s="35">
        <f t="shared" si="15"/>
        <v>0</v>
      </c>
      <c r="CQ33" s="35">
        <f t="shared" si="16"/>
        <v>6</v>
      </c>
      <c r="CR33" s="35">
        <f t="shared" si="17"/>
        <v>0</v>
      </c>
      <c r="CS33" s="35">
        <f t="shared" si="18"/>
        <v>2</v>
      </c>
      <c r="CT33" s="35">
        <f t="shared" si="19"/>
        <v>0</v>
      </c>
      <c r="CU33" s="35">
        <f t="shared" si="20"/>
        <v>0</v>
      </c>
      <c r="CV33" s="35">
        <f t="shared" si="21"/>
        <v>0</v>
      </c>
      <c r="CW33" s="35">
        <f t="shared" si="22"/>
        <v>4</v>
      </c>
      <c r="CX33" s="35">
        <f t="shared" si="23"/>
        <v>0</v>
      </c>
      <c r="CY33" s="35">
        <f t="shared" si="24"/>
        <v>0</v>
      </c>
      <c r="CZ33" s="35">
        <f t="shared" si="25"/>
        <v>0</v>
      </c>
      <c r="DA33" s="35">
        <f t="shared" si="26"/>
        <v>2</v>
      </c>
      <c r="DB33" s="35">
        <f t="shared" si="27"/>
        <v>0</v>
      </c>
      <c r="DC33" s="35">
        <f t="shared" si="28"/>
        <v>0</v>
      </c>
      <c r="DD33" s="35">
        <f t="shared" si="29"/>
        <v>0</v>
      </c>
      <c r="DE33" s="35">
        <f t="shared" si="30"/>
        <v>0</v>
      </c>
      <c r="DF33" s="35">
        <f t="shared" si="31"/>
        <v>0</v>
      </c>
      <c r="DG33" s="35">
        <f t="shared" si="32"/>
        <v>1</v>
      </c>
      <c r="DH33" s="35">
        <f t="shared" si="33"/>
        <v>0</v>
      </c>
      <c r="DI33" s="35">
        <f t="shared" si="34"/>
        <v>0</v>
      </c>
      <c r="DJ33" s="35">
        <f t="shared" si="35"/>
        <v>0</v>
      </c>
      <c r="DK33" s="35">
        <f t="shared" si="36"/>
        <v>0</v>
      </c>
      <c r="DL33" s="35">
        <f t="shared" si="37"/>
        <v>0</v>
      </c>
      <c r="DM33" s="35">
        <f t="shared" si="38"/>
        <v>1</v>
      </c>
      <c r="DN33" s="35">
        <f t="shared" si="39"/>
        <v>0</v>
      </c>
      <c r="DO33" s="35">
        <f t="shared" si="40"/>
        <v>0</v>
      </c>
      <c r="DP33" s="74">
        <f t="shared" si="41"/>
        <v>1</v>
      </c>
      <c r="DQ33" s="34">
        <f t="shared" si="42"/>
        <v>19</v>
      </c>
      <c r="DR33" s="35">
        <f t="shared" si="43"/>
        <v>1</v>
      </c>
      <c r="DS33" s="75">
        <f>SUM(DQ33:DR33)</f>
        <v>20</v>
      </c>
      <c r="DT33" s="100"/>
    </row>
    <row r="34" spans="1:173" s="17" customFormat="1" ht="41.25" customHeight="1" x14ac:dyDescent="0.2">
      <c r="A34" s="78"/>
      <c r="B34" s="67"/>
      <c r="C34" s="138"/>
      <c r="D34" s="82"/>
      <c r="E34" s="10" t="s">
        <v>78</v>
      </c>
      <c r="F34" s="11">
        <v>16001821</v>
      </c>
      <c r="G34" s="88" t="s">
        <v>36</v>
      </c>
      <c r="H34" s="12" t="s">
        <v>79</v>
      </c>
      <c r="I34" s="109">
        <v>2</v>
      </c>
      <c r="J34" s="110">
        <v>4</v>
      </c>
      <c r="K34" s="111">
        <v>0</v>
      </c>
      <c r="L34" s="118">
        <v>2</v>
      </c>
      <c r="M34" s="119">
        <v>4</v>
      </c>
      <c r="N34" s="119">
        <v>0</v>
      </c>
      <c r="O34" s="54">
        <v>0</v>
      </c>
      <c r="P34" s="55"/>
      <c r="Q34" s="18"/>
      <c r="R34" s="132"/>
      <c r="S34" s="133">
        <f t="shared" si="4"/>
        <v>2</v>
      </c>
      <c r="T34" s="133">
        <f t="shared" si="5"/>
        <v>4</v>
      </c>
      <c r="U34" s="134">
        <f t="shared" si="6"/>
        <v>0</v>
      </c>
      <c r="V34" s="123">
        <v>2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3</v>
      </c>
      <c r="AC34" s="124">
        <v>0</v>
      </c>
      <c r="AD34" s="124">
        <v>0</v>
      </c>
      <c r="AE34" s="124">
        <v>0</v>
      </c>
      <c r="AF34" s="124">
        <v>0</v>
      </c>
      <c r="AG34" s="124">
        <v>0</v>
      </c>
      <c r="AH34" s="124">
        <v>1</v>
      </c>
      <c r="AI34" s="124">
        <v>0</v>
      </c>
      <c r="AJ34" s="124">
        <v>0</v>
      </c>
      <c r="AK34" s="124">
        <v>0</v>
      </c>
      <c r="AL34" s="124">
        <v>0</v>
      </c>
      <c r="AM34" s="124" t="s">
        <v>23</v>
      </c>
      <c r="AN34" s="124">
        <v>0</v>
      </c>
      <c r="AO34" s="124">
        <v>0</v>
      </c>
      <c r="AP34" s="124">
        <v>0</v>
      </c>
      <c r="AQ34" s="124">
        <v>0</v>
      </c>
      <c r="AR34" s="124">
        <v>0</v>
      </c>
      <c r="AS34" s="124" t="s">
        <v>23</v>
      </c>
      <c r="AT34" s="124">
        <v>0</v>
      </c>
      <c r="AU34" s="124">
        <v>0</v>
      </c>
      <c r="AV34" s="124">
        <v>0</v>
      </c>
      <c r="AW34" s="124">
        <v>0</v>
      </c>
      <c r="AX34" s="124">
        <v>0</v>
      </c>
      <c r="AY34" s="124">
        <v>0</v>
      </c>
      <c r="AZ34" s="124">
        <v>0</v>
      </c>
      <c r="BA34" s="125" t="s">
        <v>23</v>
      </c>
      <c r="BB34" s="28">
        <f t="shared" si="7"/>
        <v>6</v>
      </c>
      <c r="BC34" s="29">
        <f t="shared" si="8"/>
        <v>0</v>
      </c>
      <c r="BD34" s="30">
        <f t="shared" si="9"/>
        <v>6</v>
      </c>
      <c r="BE34" s="38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40"/>
      <c r="CK34" s="34">
        <f t="shared" si="10"/>
        <v>2</v>
      </c>
      <c r="CL34" s="35">
        <f t="shared" si="11"/>
        <v>0</v>
      </c>
      <c r="CM34" s="35">
        <f t="shared" si="12"/>
        <v>0</v>
      </c>
      <c r="CN34" s="35">
        <f t="shared" si="13"/>
        <v>0</v>
      </c>
      <c r="CO34" s="35">
        <f t="shared" si="14"/>
        <v>0</v>
      </c>
      <c r="CP34" s="35">
        <f t="shared" si="15"/>
        <v>0</v>
      </c>
      <c r="CQ34" s="35">
        <f t="shared" si="16"/>
        <v>3</v>
      </c>
      <c r="CR34" s="35">
        <f t="shared" si="17"/>
        <v>0</v>
      </c>
      <c r="CS34" s="35">
        <f t="shared" si="18"/>
        <v>0</v>
      </c>
      <c r="CT34" s="35">
        <f t="shared" si="19"/>
        <v>0</v>
      </c>
      <c r="CU34" s="35">
        <f t="shared" si="20"/>
        <v>0</v>
      </c>
      <c r="CV34" s="35">
        <f t="shared" si="21"/>
        <v>0</v>
      </c>
      <c r="CW34" s="35">
        <f t="shared" si="22"/>
        <v>1</v>
      </c>
      <c r="CX34" s="35">
        <f t="shared" si="23"/>
        <v>0</v>
      </c>
      <c r="CY34" s="35">
        <f t="shared" si="24"/>
        <v>0</v>
      </c>
      <c r="CZ34" s="35">
        <f t="shared" si="25"/>
        <v>0</v>
      </c>
      <c r="DA34" s="35">
        <f t="shared" si="26"/>
        <v>0</v>
      </c>
      <c r="DB34" s="35" t="s">
        <v>23</v>
      </c>
      <c r="DC34" s="35">
        <f t="shared" si="28"/>
        <v>0</v>
      </c>
      <c r="DD34" s="35">
        <f t="shared" si="29"/>
        <v>0</v>
      </c>
      <c r="DE34" s="35">
        <f t="shared" si="30"/>
        <v>0</v>
      </c>
      <c r="DF34" s="35">
        <f t="shared" si="31"/>
        <v>0</v>
      </c>
      <c r="DG34" s="35">
        <f t="shared" si="32"/>
        <v>0</v>
      </c>
      <c r="DH34" s="35" t="s">
        <v>23</v>
      </c>
      <c r="DI34" s="35">
        <f t="shared" si="34"/>
        <v>0</v>
      </c>
      <c r="DJ34" s="35">
        <f t="shared" si="35"/>
        <v>0</v>
      </c>
      <c r="DK34" s="35">
        <f t="shared" si="36"/>
        <v>0</v>
      </c>
      <c r="DL34" s="35">
        <f t="shared" si="37"/>
        <v>0</v>
      </c>
      <c r="DM34" s="35">
        <f t="shared" si="38"/>
        <v>0</v>
      </c>
      <c r="DN34" s="35">
        <f t="shared" si="39"/>
        <v>0</v>
      </c>
      <c r="DO34" s="35">
        <f t="shared" si="40"/>
        <v>0</v>
      </c>
      <c r="DP34" s="75" t="s">
        <v>23</v>
      </c>
      <c r="DQ34" s="34">
        <f t="shared" si="42"/>
        <v>6</v>
      </c>
      <c r="DR34" s="35">
        <f t="shared" si="43"/>
        <v>0</v>
      </c>
      <c r="DS34" s="75">
        <f t="shared" si="44"/>
        <v>6</v>
      </c>
      <c r="DT34" s="101"/>
    </row>
    <row r="35" spans="1:173" s="19" customFormat="1" ht="57.75" customHeight="1" x14ac:dyDescent="0.2">
      <c r="A35" s="78"/>
      <c r="B35" s="67" t="s">
        <v>204</v>
      </c>
      <c r="C35" s="138"/>
      <c r="D35" s="56" t="s">
        <v>179</v>
      </c>
      <c r="E35" s="10" t="s">
        <v>80</v>
      </c>
      <c r="F35" s="11" t="s">
        <v>81</v>
      </c>
      <c r="G35" s="88" t="s">
        <v>36</v>
      </c>
      <c r="H35" s="12" t="s">
        <v>82</v>
      </c>
      <c r="I35" s="109">
        <v>3</v>
      </c>
      <c r="J35" s="110">
        <v>7</v>
      </c>
      <c r="K35" s="111">
        <v>0</v>
      </c>
      <c r="L35" s="118">
        <v>3</v>
      </c>
      <c r="M35" s="119">
        <v>8</v>
      </c>
      <c r="N35" s="119">
        <v>0</v>
      </c>
      <c r="O35" s="54">
        <v>0</v>
      </c>
      <c r="P35" s="55"/>
      <c r="Q35" s="18">
        <v>-1</v>
      </c>
      <c r="R35" s="132"/>
      <c r="S35" s="133">
        <f t="shared" si="4"/>
        <v>3</v>
      </c>
      <c r="T35" s="133">
        <f t="shared" si="5"/>
        <v>6</v>
      </c>
      <c r="U35" s="134">
        <f t="shared" si="6"/>
        <v>0</v>
      </c>
      <c r="V35" s="123">
        <v>2</v>
      </c>
      <c r="W35" s="124">
        <v>0</v>
      </c>
      <c r="X35" s="124">
        <v>1</v>
      </c>
      <c r="Y35" s="124">
        <v>0</v>
      </c>
      <c r="Z35" s="124">
        <v>0</v>
      </c>
      <c r="AA35" s="124">
        <v>0</v>
      </c>
      <c r="AB35" s="124">
        <v>4</v>
      </c>
      <c r="AC35" s="124">
        <v>0</v>
      </c>
      <c r="AD35" s="124">
        <v>1</v>
      </c>
      <c r="AE35" s="124">
        <v>0</v>
      </c>
      <c r="AF35" s="124">
        <v>0</v>
      </c>
      <c r="AG35" s="124">
        <v>0</v>
      </c>
      <c r="AH35" s="124">
        <v>3</v>
      </c>
      <c r="AI35" s="124">
        <v>0</v>
      </c>
      <c r="AJ35" s="124">
        <v>0</v>
      </c>
      <c r="AK35" s="124">
        <v>0</v>
      </c>
      <c r="AL35" s="124">
        <v>1</v>
      </c>
      <c r="AM35" s="124">
        <v>0</v>
      </c>
      <c r="AN35" s="124">
        <v>0</v>
      </c>
      <c r="AO35" s="124">
        <v>0</v>
      </c>
      <c r="AP35" s="124">
        <v>0</v>
      </c>
      <c r="AQ35" s="124">
        <v>0</v>
      </c>
      <c r="AR35" s="124">
        <v>0</v>
      </c>
      <c r="AS35" s="124">
        <v>1</v>
      </c>
      <c r="AT35" s="124">
        <v>0</v>
      </c>
      <c r="AU35" s="124">
        <v>0</v>
      </c>
      <c r="AV35" s="124">
        <v>0</v>
      </c>
      <c r="AW35" s="124">
        <v>0</v>
      </c>
      <c r="AX35" s="124">
        <v>1</v>
      </c>
      <c r="AY35" s="124">
        <v>0</v>
      </c>
      <c r="AZ35" s="124">
        <v>0</v>
      </c>
      <c r="BA35" s="125">
        <v>1</v>
      </c>
      <c r="BB35" s="28">
        <f t="shared" si="7"/>
        <v>13</v>
      </c>
      <c r="BC35" s="29">
        <f t="shared" si="8"/>
        <v>2</v>
      </c>
      <c r="BD35" s="30">
        <f t="shared" si="9"/>
        <v>15</v>
      </c>
      <c r="BE35" s="36"/>
      <c r="BF35" s="18"/>
      <c r="BG35" s="18"/>
      <c r="BH35" s="18"/>
      <c r="BI35" s="18"/>
      <c r="BJ35" s="18"/>
      <c r="BK35" s="18">
        <v>-1</v>
      </c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37"/>
      <c r="CK35" s="34">
        <f t="shared" si="10"/>
        <v>2</v>
      </c>
      <c r="CL35" s="35">
        <f t="shared" si="11"/>
        <v>0</v>
      </c>
      <c r="CM35" s="35">
        <f t="shared" si="12"/>
        <v>1</v>
      </c>
      <c r="CN35" s="35">
        <f t="shared" si="13"/>
        <v>0</v>
      </c>
      <c r="CO35" s="35">
        <f t="shared" si="14"/>
        <v>0</v>
      </c>
      <c r="CP35" s="35">
        <f t="shared" si="15"/>
        <v>0</v>
      </c>
      <c r="CQ35" s="35">
        <f t="shared" si="16"/>
        <v>3</v>
      </c>
      <c r="CR35" s="35">
        <f t="shared" si="17"/>
        <v>0</v>
      </c>
      <c r="CS35" s="35">
        <f t="shared" si="18"/>
        <v>1</v>
      </c>
      <c r="CT35" s="35">
        <f t="shared" si="19"/>
        <v>0</v>
      </c>
      <c r="CU35" s="35">
        <f t="shared" si="20"/>
        <v>0</v>
      </c>
      <c r="CV35" s="35">
        <f t="shared" si="21"/>
        <v>0</v>
      </c>
      <c r="CW35" s="35">
        <f t="shared" si="22"/>
        <v>3</v>
      </c>
      <c r="CX35" s="35">
        <f t="shared" si="23"/>
        <v>0</v>
      </c>
      <c r="CY35" s="35">
        <f t="shared" si="24"/>
        <v>0</v>
      </c>
      <c r="CZ35" s="35">
        <f t="shared" si="25"/>
        <v>0</v>
      </c>
      <c r="DA35" s="35">
        <f t="shared" si="26"/>
        <v>1</v>
      </c>
      <c r="DB35" s="35">
        <f t="shared" si="27"/>
        <v>0</v>
      </c>
      <c r="DC35" s="35">
        <f t="shared" si="28"/>
        <v>0</v>
      </c>
      <c r="DD35" s="35">
        <f t="shared" si="29"/>
        <v>0</v>
      </c>
      <c r="DE35" s="35">
        <f t="shared" si="30"/>
        <v>0</v>
      </c>
      <c r="DF35" s="35">
        <f t="shared" si="31"/>
        <v>0</v>
      </c>
      <c r="DG35" s="35">
        <f t="shared" si="32"/>
        <v>0</v>
      </c>
      <c r="DH35" s="35">
        <f t="shared" si="33"/>
        <v>1</v>
      </c>
      <c r="DI35" s="35">
        <f t="shared" si="34"/>
        <v>0</v>
      </c>
      <c r="DJ35" s="35">
        <f t="shared" si="35"/>
        <v>0</v>
      </c>
      <c r="DK35" s="35">
        <f t="shared" si="36"/>
        <v>0</v>
      </c>
      <c r="DL35" s="35">
        <f t="shared" si="37"/>
        <v>0</v>
      </c>
      <c r="DM35" s="35">
        <f t="shared" si="38"/>
        <v>1</v>
      </c>
      <c r="DN35" s="35">
        <f t="shared" si="39"/>
        <v>0</v>
      </c>
      <c r="DO35" s="35">
        <f t="shared" si="40"/>
        <v>0</v>
      </c>
      <c r="DP35" s="151">
        <f t="shared" si="41"/>
        <v>1</v>
      </c>
      <c r="DQ35" s="34">
        <f t="shared" si="42"/>
        <v>12</v>
      </c>
      <c r="DR35" s="35">
        <f t="shared" si="43"/>
        <v>2</v>
      </c>
      <c r="DS35" s="75">
        <f t="shared" si="44"/>
        <v>14</v>
      </c>
      <c r="DT35" s="100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</row>
    <row r="36" spans="1:173" s="17" customFormat="1" ht="41.25" customHeight="1" x14ac:dyDescent="0.2">
      <c r="A36" s="78"/>
      <c r="B36" s="67" t="s">
        <v>192</v>
      </c>
      <c r="C36" s="138"/>
      <c r="D36" s="56" t="s">
        <v>177</v>
      </c>
      <c r="E36" s="10" t="s">
        <v>83</v>
      </c>
      <c r="F36" s="11">
        <v>16004182</v>
      </c>
      <c r="G36" s="88" t="s">
        <v>19</v>
      </c>
      <c r="H36" s="12" t="s">
        <v>84</v>
      </c>
      <c r="I36" s="109">
        <v>3</v>
      </c>
      <c r="J36" s="110">
        <v>9</v>
      </c>
      <c r="K36" s="111">
        <v>0</v>
      </c>
      <c r="L36" s="118">
        <v>6</v>
      </c>
      <c r="M36" s="119">
        <v>9</v>
      </c>
      <c r="N36" s="119">
        <v>0</v>
      </c>
      <c r="O36" s="54">
        <v>0</v>
      </c>
      <c r="P36" s="18"/>
      <c r="Q36" s="18"/>
      <c r="R36" s="132"/>
      <c r="S36" s="133">
        <f t="shared" si="4"/>
        <v>3</v>
      </c>
      <c r="T36" s="133">
        <f t="shared" si="5"/>
        <v>9</v>
      </c>
      <c r="U36" s="134">
        <f t="shared" si="6"/>
        <v>0</v>
      </c>
      <c r="V36" s="123">
        <v>3</v>
      </c>
      <c r="W36" s="124">
        <v>0</v>
      </c>
      <c r="X36" s="124">
        <v>0</v>
      </c>
      <c r="Y36" s="124">
        <v>0</v>
      </c>
      <c r="Z36" s="124">
        <v>0</v>
      </c>
      <c r="AA36" s="124">
        <v>0</v>
      </c>
      <c r="AB36" s="124">
        <v>6</v>
      </c>
      <c r="AC36" s="124">
        <v>0</v>
      </c>
      <c r="AD36" s="124">
        <v>0</v>
      </c>
      <c r="AE36" s="124">
        <v>0</v>
      </c>
      <c r="AF36" s="124">
        <v>0</v>
      </c>
      <c r="AG36" s="124">
        <v>0</v>
      </c>
      <c r="AH36" s="124">
        <v>2</v>
      </c>
      <c r="AI36" s="124">
        <v>2</v>
      </c>
      <c r="AJ36" s="124">
        <v>0</v>
      </c>
      <c r="AK36" s="124">
        <v>0</v>
      </c>
      <c r="AL36" s="124">
        <v>1</v>
      </c>
      <c r="AM36" s="124">
        <v>1</v>
      </c>
      <c r="AN36" s="124">
        <v>0</v>
      </c>
      <c r="AO36" s="124">
        <v>0</v>
      </c>
      <c r="AP36" s="124">
        <v>0</v>
      </c>
      <c r="AQ36" s="124">
        <v>0</v>
      </c>
      <c r="AR36" s="124">
        <v>0</v>
      </c>
      <c r="AS36" s="124">
        <v>1</v>
      </c>
      <c r="AT36" s="124">
        <v>0</v>
      </c>
      <c r="AU36" s="124">
        <v>0</v>
      </c>
      <c r="AV36" s="124">
        <v>0</v>
      </c>
      <c r="AW36" s="124">
        <v>0</v>
      </c>
      <c r="AX36" s="124">
        <v>0</v>
      </c>
      <c r="AY36" s="124">
        <v>1</v>
      </c>
      <c r="AZ36" s="124">
        <v>0</v>
      </c>
      <c r="BA36" s="125" t="s">
        <v>23</v>
      </c>
      <c r="BB36" s="28">
        <f t="shared" si="7"/>
        <v>12</v>
      </c>
      <c r="BC36" s="29">
        <f t="shared" si="8"/>
        <v>5</v>
      </c>
      <c r="BD36" s="30">
        <f t="shared" si="9"/>
        <v>17</v>
      </c>
      <c r="BE36" s="31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3"/>
      <c r="CK36" s="34">
        <f t="shared" si="10"/>
        <v>3</v>
      </c>
      <c r="CL36" s="35">
        <f t="shared" si="11"/>
        <v>0</v>
      </c>
      <c r="CM36" s="35">
        <f t="shared" si="12"/>
        <v>0</v>
      </c>
      <c r="CN36" s="35">
        <f t="shared" si="13"/>
        <v>0</v>
      </c>
      <c r="CO36" s="35">
        <f t="shared" si="14"/>
        <v>0</v>
      </c>
      <c r="CP36" s="35">
        <f t="shared" si="15"/>
        <v>0</v>
      </c>
      <c r="CQ36" s="35">
        <f t="shared" si="16"/>
        <v>6</v>
      </c>
      <c r="CR36" s="35">
        <f t="shared" si="17"/>
        <v>0</v>
      </c>
      <c r="CS36" s="35">
        <f t="shared" si="18"/>
        <v>0</v>
      </c>
      <c r="CT36" s="35">
        <f t="shared" si="19"/>
        <v>0</v>
      </c>
      <c r="CU36" s="35">
        <f t="shared" si="20"/>
        <v>0</v>
      </c>
      <c r="CV36" s="35">
        <f t="shared" si="21"/>
        <v>0</v>
      </c>
      <c r="CW36" s="35">
        <f t="shared" si="22"/>
        <v>2</v>
      </c>
      <c r="CX36" s="35">
        <f t="shared" si="23"/>
        <v>2</v>
      </c>
      <c r="CY36" s="35">
        <f t="shared" si="24"/>
        <v>0</v>
      </c>
      <c r="CZ36" s="35">
        <f t="shared" si="25"/>
        <v>0</v>
      </c>
      <c r="DA36" s="35">
        <f t="shared" si="26"/>
        <v>1</v>
      </c>
      <c r="DB36" s="35">
        <f t="shared" si="27"/>
        <v>1</v>
      </c>
      <c r="DC36" s="35">
        <f t="shared" si="28"/>
        <v>0</v>
      </c>
      <c r="DD36" s="35">
        <f t="shared" si="29"/>
        <v>0</v>
      </c>
      <c r="DE36" s="35">
        <f t="shared" si="30"/>
        <v>0</v>
      </c>
      <c r="DF36" s="35">
        <f t="shared" si="31"/>
        <v>0</v>
      </c>
      <c r="DG36" s="35">
        <f t="shared" si="32"/>
        <v>0</v>
      </c>
      <c r="DH36" s="35">
        <f t="shared" si="33"/>
        <v>1</v>
      </c>
      <c r="DI36" s="35">
        <f t="shared" si="34"/>
        <v>0</v>
      </c>
      <c r="DJ36" s="35">
        <f t="shared" si="35"/>
        <v>0</v>
      </c>
      <c r="DK36" s="35">
        <f t="shared" si="36"/>
        <v>0</v>
      </c>
      <c r="DL36" s="35">
        <f t="shared" si="37"/>
        <v>0</v>
      </c>
      <c r="DM36" s="35">
        <f t="shared" si="38"/>
        <v>0</v>
      </c>
      <c r="DN36" s="35">
        <f t="shared" si="39"/>
        <v>1</v>
      </c>
      <c r="DO36" s="35">
        <f t="shared" si="40"/>
        <v>0</v>
      </c>
      <c r="DP36" s="75" t="s">
        <v>23</v>
      </c>
      <c r="DQ36" s="34">
        <f t="shared" si="42"/>
        <v>12</v>
      </c>
      <c r="DR36" s="35">
        <f t="shared" si="43"/>
        <v>5</v>
      </c>
      <c r="DS36" s="75">
        <f t="shared" si="44"/>
        <v>17</v>
      </c>
      <c r="DT36" s="100"/>
    </row>
    <row r="37" spans="1:173" s="17" customFormat="1" ht="31.5" customHeight="1" x14ac:dyDescent="0.2">
      <c r="A37" s="78"/>
      <c r="B37" s="67"/>
      <c r="C37" s="138"/>
      <c r="D37" s="82"/>
      <c r="E37" s="13" t="s">
        <v>85</v>
      </c>
      <c r="F37" s="14" t="s">
        <v>86</v>
      </c>
      <c r="G37" s="89" t="s">
        <v>19</v>
      </c>
      <c r="H37" s="15" t="s">
        <v>87</v>
      </c>
      <c r="I37" s="109">
        <v>3</v>
      </c>
      <c r="J37" s="110">
        <v>7</v>
      </c>
      <c r="K37" s="111">
        <v>0</v>
      </c>
      <c r="L37" s="118">
        <v>3</v>
      </c>
      <c r="M37" s="119">
        <v>8</v>
      </c>
      <c r="N37" s="119">
        <v>0</v>
      </c>
      <c r="O37" s="54">
        <v>0</v>
      </c>
      <c r="P37" s="55"/>
      <c r="Q37" s="18"/>
      <c r="R37" s="132"/>
      <c r="S37" s="133">
        <f t="shared" si="4"/>
        <v>3</v>
      </c>
      <c r="T37" s="133">
        <f t="shared" si="5"/>
        <v>7</v>
      </c>
      <c r="U37" s="134">
        <f t="shared" si="6"/>
        <v>0</v>
      </c>
      <c r="V37" s="123">
        <v>3</v>
      </c>
      <c r="W37" s="124">
        <v>0</v>
      </c>
      <c r="X37" s="124">
        <v>0</v>
      </c>
      <c r="Y37" s="124">
        <v>0</v>
      </c>
      <c r="Z37" s="124">
        <v>0</v>
      </c>
      <c r="AA37" s="124">
        <v>0</v>
      </c>
      <c r="AB37" s="124">
        <v>5</v>
      </c>
      <c r="AC37" s="124">
        <v>0</v>
      </c>
      <c r="AD37" s="124">
        <v>0</v>
      </c>
      <c r="AE37" s="124">
        <v>0</v>
      </c>
      <c r="AF37" s="124">
        <v>0</v>
      </c>
      <c r="AG37" s="124">
        <v>0</v>
      </c>
      <c r="AH37" s="124">
        <v>1</v>
      </c>
      <c r="AI37" s="124">
        <v>2</v>
      </c>
      <c r="AJ37" s="124">
        <v>0</v>
      </c>
      <c r="AK37" s="124">
        <v>0</v>
      </c>
      <c r="AL37" s="124">
        <v>0</v>
      </c>
      <c r="AM37" s="124">
        <v>2</v>
      </c>
      <c r="AN37" s="124">
        <v>0</v>
      </c>
      <c r="AO37" s="124">
        <v>0</v>
      </c>
      <c r="AP37" s="124">
        <v>0</v>
      </c>
      <c r="AQ37" s="124">
        <v>0</v>
      </c>
      <c r="AR37" s="124">
        <v>0</v>
      </c>
      <c r="AS37" s="124">
        <v>1</v>
      </c>
      <c r="AT37" s="124">
        <v>0</v>
      </c>
      <c r="AU37" s="124">
        <v>0</v>
      </c>
      <c r="AV37" s="124">
        <v>0</v>
      </c>
      <c r="AW37" s="124">
        <v>0</v>
      </c>
      <c r="AX37" s="124">
        <v>0</v>
      </c>
      <c r="AY37" s="124">
        <v>1</v>
      </c>
      <c r="AZ37" s="124">
        <v>0</v>
      </c>
      <c r="BA37" s="125">
        <v>1</v>
      </c>
      <c r="BB37" s="28">
        <f t="shared" si="7"/>
        <v>9</v>
      </c>
      <c r="BC37" s="29">
        <f t="shared" si="8"/>
        <v>7</v>
      </c>
      <c r="BD37" s="30">
        <f t="shared" si="9"/>
        <v>16</v>
      </c>
      <c r="BE37" s="31"/>
      <c r="BF37" s="32"/>
      <c r="BG37" s="32"/>
      <c r="BH37" s="32"/>
      <c r="BI37" s="32"/>
      <c r="BJ37" s="32"/>
      <c r="BK37" s="32">
        <v>-1</v>
      </c>
      <c r="BL37" s="32"/>
      <c r="BM37" s="32"/>
      <c r="BN37" s="32"/>
      <c r="BO37" s="32"/>
      <c r="BP37" s="32"/>
      <c r="BQ37" s="32">
        <v>1</v>
      </c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3"/>
      <c r="CK37" s="34">
        <f t="shared" si="10"/>
        <v>3</v>
      </c>
      <c r="CL37" s="35">
        <f t="shared" si="11"/>
        <v>0</v>
      </c>
      <c r="CM37" s="35">
        <f t="shared" si="12"/>
        <v>0</v>
      </c>
      <c r="CN37" s="35">
        <f t="shared" si="13"/>
        <v>0</v>
      </c>
      <c r="CO37" s="35">
        <f t="shared" si="14"/>
        <v>0</v>
      </c>
      <c r="CP37" s="35">
        <f t="shared" si="15"/>
        <v>0</v>
      </c>
      <c r="CQ37" s="35">
        <f t="shared" si="16"/>
        <v>4</v>
      </c>
      <c r="CR37" s="35">
        <f t="shared" si="17"/>
        <v>0</v>
      </c>
      <c r="CS37" s="35">
        <f t="shared" si="18"/>
        <v>0</v>
      </c>
      <c r="CT37" s="35">
        <f t="shared" si="19"/>
        <v>0</v>
      </c>
      <c r="CU37" s="35">
        <f t="shared" si="20"/>
        <v>0</v>
      </c>
      <c r="CV37" s="35">
        <f t="shared" si="21"/>
        <v>0</v>
      </c>
      <c r="CW37" s="35">
        <f t="shared" si="22"/>
        <v>2</v>
      </c>
      <c r="CX37" s="35">
        <f t="shared" si="23"/>
        <v>2</v>
      </c>
      <c r="CY37" s="35">
        <f t="shared" si="24"/>
        <v>0</v>
      </c>
      <c r="CZ37" s="35">
        <f t="shared" si="25"/>
        <v>0</v>
      </c>
      <c r="DA37" s="35">
        <f t="shared" si="26"/>
        <v>0</v>
      </c>
      <c r="DB37" s="35">
        <f t="shared" si="27"/>
        <v>2</v>
      </c>
      <c r="DC37" s="35">
        <f t="shared" si="28"/>
        <v>0</v>
      </c>
      <c r="DD37" s="35">
        <f t="shared" si="29"/>
        <v>0</v>
      </c>
      <c r="DE37" s="35">
        <f t="shared" si="30"/>
        <v>0</v>
      </c>
      <c r="DF37" s="35">
        <f t="shared" si="31"/>
        <v>0</v>
      </c>
      <c r="DG37" s="35">
        <f t="shared" si="32"/>
        <v>0</v>
      </c>
      <c r="DH37" s="35">
        <f t="shared" si="33"/>
        <v>1</v>
      </c>
      <c r="DI37" s="35">
        <f t="shared" si="34"/>
        <v>0</v>
      </c>
      <c r="DJ37" s="35">
        <f t="shared" si="35"/>
        <v>0</v>
      </c>
      <c r="DK37" s="35">
        <f t="shared" si="36"/>
        <v>0</v>
      </c>
      <c r="DL37" s="35">
        <f t="shared" si="37"/>
        <v>0</v>
      </c>
      <c r="DM37" s="35">
        <f t="shared" si="38"/>
        <v>0</v>
      </c>
      <c r="DN37" s="35">
        <f t="shared" si="39"/>
        <v>1</v>
      </c>
      <c r="DO37" s="35">
        <f t="shared" si="40"/>
        <v>0</v>
      </c>
      <c r="DP37" s="74">
        <f t="shared" si="41"/>
        <v>1</v>
      </c>
      <c r="DQ37" s="34">
        <f t="shared" si="42"/>
        <v>9</v>
      </c>
      <c r="DR37" s="35">
        <f t="shared" si="43"/>
        <v>7</v>
      </c>
      <c r="DS37" s="75">
        <f t="shared" si="44"/>
        <v>16</v>
      </c>
      <c r="DT37" s="100"/>
    </row>
    <row r="38" spans="1:173" s="17" customFormat="1" ht="24" customHeight="1" x14ac:dyDescent="0.2">
      <c r="A38" s="77"/>
      <c r="B38" s="67" t="s">
        <v>193</v>
      </c>
      <c r="C38" s="138"/>
      <c r="D38" s="56" t="s">
        <v>177</v>
      </c>
      <c r="E38" s="10" t="s">
        <v>88</v>
      </c>
      <c r="F38" s="11" t="s">
        <v>89</v>
      </c>
      <c r="G38" s="88" t="s">
        <v>19</v>
      </c>
      <c r="H38" s="12" t="s">
        <v>90</v>
      </c>
      <c r="I38" s="109">
        <v>3</v>
      </c>
      <c r="J38" s="110">
        <v>7</v>
      </c>
      <c r="K38" s="111">
        <v>0</v>
      </c>
      <c r="L38" s="118">
        <v>3</v>
      </c>
      <c r="M38" s="119">
        <v>6</v>
      </c>
      <c r="N38" s="119">
        <v>0</v>
      </c>
      <c r="O38" s="54">
        <v>0</v>
      </c>
      <c r="P38" s="55"/>
      <c r="Q38" s="18"/>
      <c r="R38" s="132"/>
      <c r="S38" s="133">
        <f t="shared" si="4"/>
        <v>3</v>
      </c>
      <c r="T38" s="133">
        <f t="shared" si="5"/>
        <v>7</v>
      </c>
      <c r="U38" s="134">
        <f t="shared" si="6"/>
        <v>0</v>
      </c>
      <c r="V38" s="123">
        <v>3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4</v>
      </c>
      <c r="AC38" s="124">
        <v>0</v>
      </c>
      <c r="AD38" s="124">
        <v>0</v>
      </c>
      <c r="AE38" s="124">
        <v>0</v>
      </c>
      <c r="AF38" s="124">
        <v>0</v>
      </c>
      <c r="AG38" s="124">
        <v>0</v>
      </c>
      <c r="AH38" s="124">
        <v>1</v>
      </c>
      <c r="AI38" s="124">
        <v>2</v>
      </c>
      <c r="AJ38" s="124">
        <v>0</v>
      </c>
      <c r="AK38" s="124">
        <v>0</v>
      </c>
      <c r="AL38" s="124">
        <v>0</v>
      </c>
      <c r="AM38" s="124">
        <v>1</v>
      </c>
      <c r="AN38" s="124">
        <v>0</v>
      </c>
      <c r="AO38" s="124">
        <v>1</v>
      </c>
      <c r="AP38" s="124">
        <v>0</v>
      </c>
      <c r="AQ38" s="124">
        <v>0</v>
      </c>
      <c r="AR38" s="124">
        <v>0</v>
      </c>
      <c r="AS38" s="124">
        <v>1</v>
      </c>
      <c r="AT38" s="124">
        <v>0</v>
      </c>
      <c r="AU38" s="124">
        <v>0</v>
      </c>
      <c r="AV38" s="124">
        <v>0</v>
      </c>
      <c r="AW38" s="124">
        <v>0</v>
      </c>
      <c r="AX38" s="124">
        <v>0</v>
      </c>
      <c r="AY38" s="124">
        <v>1</v>
      </c>
      <c r="AZ38" s="124">
        <v>0</v>
      </c>
      <c r="BA38" s="125">
        <v>1</v>
      </c>
      <c r="BB38" s="28">
        <f t="shared" si="7"/>
        <v>8</v>
      </c>
      <c r="BC38" s="29">
        <f t="shared" si="8"/>
        <v>7</v>
      </c>
      <c r="BD38" s="30">
        <f t="shared" si="9"/>
        <v>15</v>
      </c>
      <c r="BE38" s="31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3"/>
      <c r="CK38" s="34">
        <f t="shared" si="10"/>
        <v>3</v>
      </c>
      <c r="CL38" s="35">
        <f t="shared" si="11"/>
        <v>0</v>
      </c>
      <c r="CM38" s="35">
        <f t="shared" si="12"/>
        <v>0</v>
      </c>
      <c r="CN38" s="35">
        <f t="shared" si="13"/>
        <v>0</v>
      </c>
      <c r="CO38" s="35">
        <f t="shared" si="14"/>
        <v>0</v>
      </c>
      <c r="CP38" s="35">
        <f t="shared" si="15"/>
        <v>0</v>
      </c>
      <c r="CQ38" s="35">
        <f t="shared" si="16"/>
        <v>4</v>
      </c>
      <c r="CR38" s="35">
        <f t="shared" si="17"/>
        <v>0</v>
      </c>
      <c r="CS38" s="35">
        <f t="shared" si="18"/>
        <v>0</v>
      </c>
      <c r="CT38" s="35">
        <f t="shared" si="19"/>
        <v>0</v>
      </c>
      <c r="CU38" s="35">
        <f t="shared" si="20"/>
        <v>0</v>
      </c>
      <c r="CV38" s="35">
        <f t="shared" si="21"/>
        <v>0</v>
      </c>
      <c r="CW38" s="35">
        <f t="shared" si="22"/>
        <v>1</v>
      </c>
      <c r="CX38" s="35">
        <f t="shared" si="23"/>
        <v>2</v>
      </c>
      <c r="CY38" s="35">
        <f t="shared" si="24"/>
        <v>0</v>
      </c>
      <c r="CZ38" s="35">
        <f t="shared" si="25"/>
        <v>0</v>
      </c>
      <c r="DA38" s="35">
        <f t="shared" si="26"/>
        <v>0</v>
      </c>
      <c r="DB38" s="35">
        <f t="shared" si="27"/>
        <v>1</v>
      </c>
      <c r="DC38" s="35">
        <f t="shared" si="28"/>
        <v>0</v>
      </c>
      <c r="DD38" s="35">
        <f t="shared" si="29"/>
        <v>1</v>
      </c>
      <c r="DE38" s="35">
        <f t="shared" si="30"/>
        <v>0</v>
      </c>
      <c r="DF38" s="35">
        <f t="shared" si="31"/>
        <v>0</v>
      </c>
      <c r="DG38" s="35">
        <f t="shared" si="32"/>
        <v>0</v>
      </c>
      <c r="DH38" s="35">
        <f t="shared" si="33"/>
        <v>1</v>
      </c>
      <c r="DI38" s="35">
        <f t="shared" si="34"/>
        <v>0</v>
      </c>
      <c r="DJ38" s="35">
        <f t="shared" si="35"/>
        <v>0</v>
      </c>
      <c r="DK38" s="35">
        <f t="shared" si="36"/>
        <v>0</v>
      </c>
      <c r="DL38" s="35">
        <f t="shared" si="37"/>
        <v>0</v>
      </c>
      <c r="DM38" s="35">
        <f t="shared" si="38"/>
        <v>0</v>
      </c>
      <c r="DN38" s="35">
        <f t="shared" si="39"/>
        <v>1</v>
      </c>
      <c r="DO38" s="35">
        <f t="shared" si="40"/>
        <v>0</v>
      </c>
      <c r="DP38" s="74">
        <f t="shared" si="41"/>
        <v>1</v>
      </c>
      <c r="DQ38" s="34">
        <f t="shared" si="42"/>
        <v>8</v>
      </c>
      <c r="DR38" s="35">
        <f t="shared" si="43"/>
        <v>7</v>
      </c>
      <c r="DS38" s="75">
        <f t="shared" si="44"/>
        <v>15</v>
      </c>
      <c r="DT38" s="100"/>
    </row>
    <row r="39" spans="1:173" s="17" customFormat="1" ht="57" customHeight="1" x14ac:dyDescent="0.2">
      <c r="A39" s="78"/>
      <c r="B39" s="67" t="s">
        <v>205</v>
      </c>
      <c r="C39" s="138"/>
      <c r="D39" s="56" t="s">
        <v>177</v>
      </c>
      <c r="E39" s="10" t="s">
        <v>91</v>
      </c>
      <c r="F39" s="11" t="s">
        <v>92</v>
      </c>
      <c r="G39" s="88" t="s">
        <v>36</v>
      </c>
      <c r="H39" s="12" t="s">
        <v>93</v>
      </c>
      <c r="I39" s="109">
        <v>6</v>
      </c>
      <c r="J39" s="110">
        <v>12</v>
      </c>
      <c r="K39" s="111">
        <v>0</v>
      </c>
      <c r="L39" s="118">
        <v>6</v>
      </c>
      <c r="M39" s="119">
        <v>12</v>
      </c>
      <c r="N39" s="119">
        <v>0</v>
      </c>
      <c r="O39" s="54">
        <v>0</v>
      </c>
      <c r="P39" s="18"/>
      <c r="Q39" s="18"/>
      <c r="R39" s="132"/>
      <c r="S39" s="133">
        <f t="shared" si="4"/>
        <v>6</v>
      </c>
      <c r="T39" s="133">
        <f t="shared" si="5"/>
        <v>12</v>
      </c>
      <c r="U39" s="134">
        <f t="shared" si="6"/>
        <v>0</v>
      </c>
      <c r="V39" s="123">
        <v>6</v>
      </c>
      <c r="W39" s="124">
        <v>0</v>
      </c>
      <c r="X39" s="124">
        <v>0</v>
      </c>
      <c r="Y39" s="124">
        <v>0</v>
      </c>
      <c r="Z39" s="124">
        <v>0</v>
      </c>
      <c r="AA39" s="124">
        <v>0</v>
      </c>
      <c r="AB39" s="124">
        <v>10</v>
      </c>
      <c r="AC39" s="124">
        <v>0</v>
      </c>
      <c r="AD39" s="124">
        <v>1</v>
      </c>
      <c r="AE39" s="124">
        <v>0</v>
      </c>
      <c r="AF39" s="124">
        <v>0</v>
      </c>
      <c r="AG39" s="124">
        <v>0</v>
      </c>
      <c r="AH39" s="124">
        <v>3</v>
      </c>
      <c r="AI39" s="124">
        <v>0</v>
      </c>
      <c r="AJ39" s="124">
        <v>0</v>
      </c>
      <c r="AK39" s="124">
        <v>0</v>
      </c>
      <c r="AL39" s="124">
        <v>2</v>
      </c>
      <c r="AM39" s="124">
        <v>0</v>
      </c>
      <c r="AN39" s="124">
        <v>0</v>
      </c>
      <c r="AO39" s="124">
        <v>0</v>
      </c>
      <c r="AP39" s="124">
        <v>0</v>
      </c>
      <c r="AQ39" s="124">
        <v>0</v>
      </c>
      <c r="AR39" s="124">
        <v>1</v>
      </c>
      <c r="AS39" s="124">
        <v>0</v>
      </c>
      <c r="AT39" s="124">
        <v>0</v>
      </c>
      <c r="AU39" s="124">
        <v>0</v>
      </c>
      <c r="AV39" s="124">
        <v>0</v>
      </c>
      <c r="AW39" s="124">
        <v>0</v>
      </c>
      <c r="AX39" s="124">
        <v>1</v>
      </c>
      <c r="AY39" s="124">
        <v>0</v>
      </c>
      <c r="AZ39" s="124">
        <v>0</v>
      </c>
      <c r="BA39" s="125">
        <v>1</v>
      </c>
      <c r="BB39" s="28">
        <f t="shared" si="7"/>
        <v>24</v>
      </c>
      <c r="BC39" s="29">
        <f t="shared" si="8"/>
        <v>1</v>
      </c>
      <c r="BD39" s="30">
        <f t="shared" si="9"/>
        <v>25</v>
      </c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3"/>
      <c r="CK39" s="34">
        <f t="shared" si="10"/>
        <v>6</v>
      </c>
      <c r="CL39" s="35">
        <f t="shared" si="11"/>
        <v>0</v>
      </c>
      <c r="CM39" s="35">
        <f t="shared" si="12"/>
        <v>0</v>
      </c>
      <c r="CN39" s="35">
        <f t="shared" si="13"/>
        <v>0</v>
      </c>
      <c r="CO39" s="35">
        <f t="shared" si="14"/>
        <v>0</v>
      </c>
      <c r="CP39" s="35">
        <f t="shared" si="15"/>
        <v>0</v>
      </c>
      <c r="CQ39" s="35">
        <f t="shared" si="16"/>
        <v>10</v>
      </c>
      <c r="CR39" s="35">
        <f t="shared" si="17"/>
        <v>0</v>
      </c>
      <c r="CS39" s="35">
        <f t="shared" si="18"/>
        <v>1</v>
      </c>
      <c r="CT39" s="35">
        <f t="shared" si="19"/>
        <v>0</v>
      </c>
      <c r="CU39" s="35">
        <f t="shared" si="20"/>
        <v>0</v>
      </c>
      <c r="CV39" s="35">
        <f t="shared" si="21"/>
        <v>0</v>
      </c>
      <c r="CW39" s="35">
        <f t="shared" si="22"/>
        <v>3</v>
      </c>
      <c r="CX39" s="35">
        <f t="shared" si="23"/>
        <v>0</v>
      </c>
      <c r="CY39" s="35">
        <f t="shared" si="24"/>
        <v>0</v>
      </c>
      <c r="CZ39" s="35">
        <f t="shared" si="25"/>
        <v>0</v>
      </c>
      <c r="DA39" s="35">
        <f t="shared" si="26"/>
        <v>2</v>
      </c>
      <c r="DB39" s="35">
        <f t="shared" si="27"/>
        <v>0</v>
      </c>
      <c r="DC39" s="35">
        <f t="shared" si="28"/>
        <v>0</v>
      </c>
      <c r="DD39" s="35">
        <f t="shared" si="29"/>
        <v>0</v>
      </c>
      <c r="DE39" s="35">
        <f t="shared" si="30"/>
        <v>0</v>
      </c>
      <c r="DF39" s="35">
        <f t="shared" si="31"/>
        <v>0</v>
      </c>
      <c r="DG39" s="35">
        <f t="shared" si="32"/>
        <v>1</v>
      </c>
      <c r="DH39" s="35">
        <f t="shared" si="33"/>
        <v>0</v>
      </c>
      <c r="DI39" s="35">
        <f t="shared" si="34"/>
        <v>0</v>
      </c>
      <c r="DJ39" s="35">
        <f t="shared" si="35"/>
        <v>0</v>
      </c>
      <c r="DK39" s="35">
        <f t="shared" si="36"/>
        <v>0</v>
      </c>
      <c r="DL39" s="35">
        <f t="shared" si="37"/>
        <v>0</v>
      </c>
      <c r="DM39" s="35">
        <f t="shared" si="38"/>
        <v>1</v>
      </c>
      <c r="DN39" s="35">
        <f t="shared" si="39"/>
        <v>0</v>
      </c>
      <c r="DO39" s="35">
        <f t="shared" si="40"/>
        <v>0</v>
      </c>
      <c r="DP39" s="74">
        <f t="shared" si="41"/>
        <v>1</v>
      </c>
      <c r="DQ39" s="34">
        <f t="shared" si="42"/>
        <v>24</v>
      </c>
      <c r="DR39" s="35">
        <f t="shared" si="43"/>
        <v>1</v>
      </c>
      <c r="DS39" s="75">
        <f t="shared" si="44"/>
        <v>25</v>
      </c>
      <c r="DT39" s="100"/>
    </row>
    <row r="40" spans="1:173" s="17" customFormat="1" ht="24" customHeight="1" x14ac:dyDescent="0.2">
      <c r="A40" s="77"/>
      <c r="B40" s="59"/>
      <c r="C40" s="137"/>
      <c r="D40" s="82"/>
      <c r="E40" s="10" t="s">
        <v>94</v>
      </c>
      <c r="F40" s="11" t="s">
        <v>95</v>
      </c>
      <c r="G40" s="88" t="s">
        <v>19</v>
      </c>
      <c r="H40" s="12" t="s">
        <v>96</v>
      </c>
      <c r="I40" s="109">
        <v>5</v>
      </c>
      <c r="J40" s="110">
        <v>9</v>
      </c>
      <c r="K40" s="111">
        <v>0</v>
      </c>
      <c r="L40" s="118">
        <v>5</v>
      </c>
      <c r="M40" s="119">
        <v>9</v>
      </c>
      <c r="N40" s="119">
        <v>0</v>
      </c>
      <c r="O40" s="54">
        <v>0</v>
      </c>
      <c r="P40" s="55"/>
      <c r="Q40" s="18"/>
      <c r="R40" s="132"/>
      <c r="S40" s="133">
        <f t="shared" si="4"/>
        <v>5</v>
      </c>
      <c r="T40" s="133">
        <f t="shared" si="5"/>
        <v>9</v>
      </c>
      <c r="U40" s="134">
        <f t="shared" si="6"/>
        <v>0</v>
      </c>
      <c r="V40" s="123">
        <v>5</v>
      </c>
      <c r="W40" s="124">
        <v>0</v>
      </c>
      <c r="X40" s="124">
        <v>0</v>
      </c>
      <c r="Y40" s="124">
        <v>0</v>
      </c>
      <c r="Z40" s="124">
        <v>0</v>
      </c>
      <c r="AA40" s="124">
        <v>0</v>
      </c>
      <c r="AB40" s="124">
        <v>8</v>
      </c>
      <c r="AC40" s="124">
        <v>0</v>
      </c>
      <c r="AD40" s="124">
        <v>0</v>
      </c>
      <c r="AE40" s="124">
        <v>0</v>
      </c>
      <c r="AF40" s="124">
        <v>0</v>
      </c>
      <c r="AG40" s="124">
        <v>0</v>
      </c>
      <c r="AH40" s="124">
        <v>1</v>
      </c>
      <c r="AI40" s="124">
        <v>2</v>
      </c>
      <c r="AJ40" s="124">
        <v>0</v>
      </c>
      <c r="AK40" s="124">
        <v>0</v>
      </c>
      <c r="AL40" s="124">
        <v>1</v>
      </c>
      <c r="AM40" s="124">
        <v>1</v>
      </c>
      <c r="AN40" s="124">
        <v>0</v>
      </c>
      <c r="AO40" s="124">
        <v>0</v>
      </c>
      <c r="AP40" s="124">
        <v>0</v>
      </c>
      <c r="AQ40" s="124">
        <v>0</v>
      </c>
      <c r="AR40" s="124">
        <v>0</v>
      </c>
      <c r="AS40" s="124">
        <v>1</v>
      </c>
      <c r="AT40" s="124">
        <v>0</v>
      </c>
      <c r="AU40" s="124">
        <v>0</v>
      </c>
      <c r="AV40" s="124">
        <v>0</v>
      </c>
      <c r="AW40" s="124">
        <v>0</v>
      </c>
      <c r="AX40" s="124">
        <v>0</v>
      </c>
      <c r="AY40" s="124">
        <v>1</v>
      </c>
      <c r="AZ40" s="124">
        <v>0</v>
      </c>
      <c r="BA40" s="125">
        <v>1</v>
      </c>
      <c r="BB40" s="28">
        <f t="shared" si="7"/>
        <v>15</v>
      </c>
      <c r="BC40" s="29">
        <f t="shared" si="8"/>
        <v>6</v>
      </c>
      <c r="BD40" s="30">
        <f t="shared" si="9"/>
        <v>21</v>
      </c>
      <c r="BE40" s="31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3"/>
      <c r="CK40" s="34">
        <f t="shared" si="10"/>
        <v>5</v>
      </c>
      <c r="CL40" s="35">
        <f t="shared" si="11"/>
        <v>0</v>
      </c>
      <c r="CM40" s="35">
        <f t="shared" si="12"/>
        <v>0</v>
      </c>
      <c r="CN40" s="35">
        <f t="shared" si="13"/>
        <v>0</v>
      </c>
      <c r="CO40" s="35">
        <f t="shared" si="14"/>
        <v>0</v>
      </c>
      <c r="CP40" s="35">
        <f t="shared" si="15"/>
        <v>0</v>
      </c>
      <c r="CQ40" s="35">
        <f t="shared" si="16"/>
        <v>8</v>
      </c>
      <c r="CR40" s="35">
        <f t="shared" si="17"/>
        <v>0</v>
      </c>
      <c r="CS40" s="35">
        <f t="shared" si="18"/>
        <v>0</v>
      </c>
      <c r="CT40" s="35">
        <f t="shared" si="19"/>
        <v>0</v>
      </c>
      <c r="CU40" s="35">
        <f t="shared" si="20"/>
        <v>0</v>
      </c>
      <c r="CV40" s="35">
        <f t="shared" si="21"/>
        <v>0</v>
      </c>
      <c r="CW40" s="35">
        <f t="shared" si="22"/>
        <v>1</v>
      </c>
      <c r="CX40" s="35">
        <f t="shared" si="23"/>
        <v>2</v>
      </c>
      <c r="CY40" s="35">
        <f t="shared" si="24"/>
        <v>0</v>
      </c>
      <c r="CZ40" s="35">
        <f t="shared" si="25"/>
        <v>0</v>
      </c>
      <c r="DA40" s="35">
        <f t="shared" si="26"/>
        <v>1</v>
      </c>
      <c r="DB40" s="35">
        <f t="shared" si="27"/>
        <v>1</v>
      </c>
      <c r="DC40" s="35">
        <f t="shared" si="28"/>
        <v>0</v>
      </c>
      <c r="DD40" s="35">
        <f t="shared" si="29"/>
        <v>0</v>
      </c>
      <c r="DE40" s="35">
        <f t="shared" si="30"/>
        <v>0</v>
      </c>
      <c r="DF40" s="35">
        <f t="shared" si="31"/>
        <v>0</v>
      </c>
      <c r="DG40" s="35">
        <f t="shared" si="32"/>
        <v>0</v>
      </c>
      <c r="DH40" s="35">
        <f t="shared" si="33"/>
        <v>1</v>
      </c>
      <c r="DI40" s="35">
        <f t="shared" si="34"/>
        <v>0</v>
      </c>
      <c r="DJ40" s="35">
        <f t="shared" si="35"/>
        <v>0</v>
      </c>
      <c r="DK40" s="35">
        <f t="shared" si="36"/>
        <v>0</v>
      </c>
      <c r="DL40" s="35">
        <f t="shared" si="37"/>
        <v>0</v>
      </c>
      <c r="DM40" s="35">
        <f t="shared" si="38"/>
        <v>0</v>
      </c>
      <c r="DN40" s="35">
        <f t="shared" si="39"/>
        <v>1</v>
      </c>
      <c r="DO40" s="35">
        <f t="shared" si="40"/>
        <v>0</v>
      </c>
      <c r="DP40" s="74">
        <f t="shared" si="41"/>
        <v>1</v>
      </c>
      <c r="DQ40" s="34">
        <f t="shared" si="42"/>
        <v>15</v>
      </c>
      <c r="DR40" s="35">
        <f t="shared" si="43"/>
        <v>6</v>
      </c>
      <c r="DS40" s="75">
        <f t="shared" si="44"/>
        <v>21</v>
      </c>
      <c r="DT40" s="100"/>
    </row>
    <row r="41" spans="1:173" s="17" customFormat="1" ht="30.75" customHeight="1" x14ac:dyDescent="0.2">
      <c r="A41" s="78"/>
      <c r="B41" s="59"/>
      <c r="C41" s="137"/>
      <c r="D41" s="82"/>
      <c r="E41" s="10" t="s">
        <v>97</v>
      </c>
      <c r="F41" s="11" t="s">
        <v>98</v>
      </c>
      <c r="G41" s="88" t="s">
        <v>36</v>
      </c>
      <c r="H41" s="12" t="s">
        <v>99</v>
      </c>
      <c r="I41" s="109">
        <v>6</v>
      </c>
      <c r="J41" s="110">
        <v>13</v>
      </c>
      <c r="K41" s="111">
        <v>1</v>
      </c>
      <c r="L41" s="118">
        <v>6</v>
      </c>
      <c r="M41" s="119">
        <v>13</v>
      </c>
      <c r="N41" s="119">
        <v>2</v>
      </c>
      <c r="O41" s="54">
        <v>0</v>
      </c>
      <c r="P41" s="55"/>
      <c r="Q41" s="18"/>
      <c r="R41" s="132"/>
      <c r="S41" s="133">
        <f t="shared" si="4"/>
        <v>6</v>
      </c>
      <c r="T41" s="133">
        <f t="shared" si="5"/>
        <v>13</v>
      </c>
      <c r="U41" s="134">
        <f t="shared" si="6"/>
        <v>1</v>
      </c>
      <c r="V41" s="123">
        <v>6</v>
      </c>
      <c r="W41" s="124">
        <v>0</v>
      </c>
      <c r="X41" s="124">
        <v>0</v>
      </c>
      <c r="Y41" s="124">
        <v>0</v>
      </c>
      <c r="Z41" s="124">
        <v>0</v>
      </c>
      <c r="AA41" s="124">
        <v>0</v>
      </c>
      <c r="AB41" s="124">
        <v>12</v>
      </c>
      <c r="AC41" s="124">
        <v>0</v>
      </c>
      <c r="AD41" s="124">
        <v>0</v>
      </c>
      <c r="AE41" s="124">
        <v>0</v>
      </c>
      <c r="AF41" s="124">
        <v>0</v>
      </c>
      <c r="AG41" s="124">
        <v>0</v>
      </c>
      <c r="AH41" s="124">
        <v>3</v>
      </c>
      <c r="AI41" s="124">
        <v>0</v>
      </c>
      <c r="AJ41" s="124">
        <v>0</v>
      </c>
      <c r="AK41" s="124">
        <v>0</v>
      </c>
      <c r="AL41" s="124">
        <v>2</v>
      </c>
      <c r="AM41" s="124">
        <v>0</v>
      </c>
      <c r="AN41" s="124">
        <v>0</v>
      </c>
      <c r="AO41" s="124">
        <v>0</v>
      </c>
      <c r="AP41" s="124">
        <v>0</v>
      </c>
      <c r="AQ41" s="124">
        <v>0</v>
      </c>
      <c r="AR41" s="124">
        <v>1</v>
      </c>
      <c r="AS41" s="124">
        <v>0</v>
      </c>
      <c r="AT41" s="124">
        <v>0</v>
      </c>
      <c r="AU41" s="124">
        <v>0</v>
      </c>
      <c r="AV41" s="124">
        <v>0</v>
      </c>
      <c r="AW41" s="124">
        <v>0</v>
      </c>
      <c r="AX41" s="124">
        <v>2</v>
      </c>
      <c r="AY41" s="124">
        <v>0</v>
      </c>
      <c r="AZ41" s="124">
        <v>0</v>
      </c>
      <c r="BA41" s="125">
        <v>1</v>
      </c>
      <c r="BB41" s="28">
        <f t="shared" si="7"/>
        <v>26</v>
      </c>
      <c r="BC41" s="29">
        <f t="shared" si="8"/>
        <v>1</v>
      </c>
      <c r="BD41" s="30">
        <f t="shared" si="9"/>
        <v>27</v>
      </c>
      <c r="BE41" s="31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3"/>
      <c r="CK41" s="34">
        <f t="shared" si="10"/>
        <v>6</v>
      </c>
      <c r="CL41" s="35">
        <f t="shared" si="11"/>
        <v>0</v>
      </c>
      <c r="CM41" s="35">
        <f t="shared" si="12"/>
        <v>0</v>
      </c>
      <c r="CN41" s="35">
        <f t="shared" si="13"/>
        <v>0</v>
      </c>
      <c r="CO41" s="35">
        <f t="shared" si="14"/>
        <v>0</v>
      </c>
      <c r="CP41" s="35">
        <f t="shared" si="15"/>
        <v>0</v>
      </c>
      <c r="CQ41" s="35">
        <f t="shared" si="16"/>
        <v>12</v>
      </c>
      <c r="CR41" s="35">
        <f t="shared" si="17"/>
        <v>0</v>
      </c>
      <c r="CS41" s="35">
        <f t="shared" si="18"/>
        <v>0</v>
      </c>
      <c r="CT41" s="35">
        <f t="shared" si="19"/>
        <v>0</v>
      </c>
      <c r="CU41" s="35">
        <f t="shared" si="20"/>
        <v>0</v>
      </c>
      <c r="CV41" s="35">
        <f t="shared" si="21"/>
        <v>0</v>
      </c>
      <c r="CW41" s="35">
        <f t="shared" si="22"/>
        <v>3</v>
      </c>
      <c r="CX41" s="35">
        <f t="shared" si="23"/>
        <v>0</v>
      </c>
      <c r="CY41" s="35">
        <f t="shared" si="24"/>
        <v>0</v>
      </c>
      <c r="CZ41" s="35">
        <f t="shared" si="25"/>
        <v>0</v>
      </c>
      <c r="DA41" s="35">
        <f t="shared" si="26"/>
        <v>2</v>
      </c>
      <c r="DB41" s="35">
        <f t="shared" si="27"/>
        <v>0</v>
      </c>
      <c r="DC41" s="35">
        <f t="shared" si="28"/>
        <v>0</v>
      </c>
      <c r="DD41" s="35">
        <f t="shared" si="29"/>
        <v>0</v>
      </c>
      <c r="DE41" s="35">
        <f t="shared" si="30"/>
        <v>0</v>
      </c>
      <c r="DF41" s="35">
        <f t="shared" si="31"/>
        <v>0</v>
      </c>
      <c r="DG41" s="35">
        <f t="shared" si="32"/>
        <v>1</v>
      </c>
      <c r="DH41" s="35">
        <f t="shared" si="33"/>
        <v>0</v>
      </c>
      <c r="DI41" s="35">
        <f t="shared" si="34"/>
        <v>0</v>
      </c>
      <c r="DJ41" s="35">
        <f t="shared" si="35"/>
        <v>0</v>
      </c>
      <c r="DK41" s="35">
        <f t="shared" si="36"/>
        <v>0</v>
      </c>
      <c r="DL41" s="35">
        <f t="shared" si="37"/>
        <v>0</v>
      </c>
      <c r="DM41" s="35">
        <f t="shared" si="38"/>
        <v>2</v>
      </c>
      <c r="DN41" s="35">
        <f t="shared" si="39"/>
        <v>0</v>
      </c>
      <c r="DO41" s="35">
        <f t="shared" si="40"/>
        <v>0</v>
      </c>
      <c r="DP41" s="74">
        <f t="shared" si="41"/>
        <v>1</v>
      </c>
      <c r="DQ41" s="34">
        <f t="shared" si="42"/>
        <v>26</v>
      </c>
      <c r="DR41" s="35">
        <f t="shared" si="43"/>
        <v>1</v>
      </c>
      <c r="DS41" s="75">
        <f t="shared" si="44"/>
        <v>27</v>
      </c>
      <c r="DT41" s="100"/>
    </row>
    <row r="42" spans="1:173" s="17" customFormat="1" ht="27.75" customHeight="1" x14ac:dyDescent="0.2">
      <c r="A42" s="77"/>
      <c r="B42" s="59"/>
      <c r="C42" s="137"/>
      <c r="D42" s="82"/>
      <c r="E42" s="10" t="s">
        <v>100</v>
      </c>
      <c r="F42" s="11" t="s">
        <v>101</v>
      </c>
      <c r="G42" s="88" t="s">
        <v>19</v>
      </c>
      <c r="H42" s="12" t="s">
        <v>102</v>
      </c>
      <c r="I42" s="109">
        <v>4</v>
      </c>
      <c r="J42" s="110">
        <v>9</v>
      </c>
      <c r="K42" s="111">
        <v>0</v>
      </c>
      <c r="L42" s="118">
        <v>4</v>
      </c>
      <c r="M42" s="119">
        <v>9</v>
      </c>
      <c r="N42" s="119">
        <v>0</v>
      </c>
      <c r="O42" s="54">
        <v>0</v>
      </c>
      <c r="P42" s="55"/>
      <c r="Q42" s="18"/>
      <c r="R42" s="132"/>
      <c r="S42" s="133">
        <f t="shared" si="4"/>
        <v>4</v>
      </c>
      <c r="T42" s="133">
        <f t="shared" si="5"/>
        <v>9</v>
      </c>
      <c r="U42" s="134">
        <f t="shared" si="6"/>
        <v>0</v>
      </c>
      <c r="V42" s="123">
        <v>4</v>
      </c>
      <c r="W42" s="124">
        <v>0</v>
      </c>
      <c r="X42" s="124">
        <v>0</v>
      </c>
      <c r="Y42" s="124">
        <v>0</v>
      </c>
      <c r="Z42" s="124">
        <v>0</v>
      </c>
      <c r="AA42" s="124">
        <v>0</v>
      </c>
      <c r="AB42" s="124">
        <v>7</v>
      </c>
      <c r="AC42" s="124">
        <v>0</v>
      </c>
      <c r="AD42" s="124">
        <v>0</v>
      </c>
      <c r="AE42" s="124">
        <v>0</v>
      </c>
      <c r="AF42" s="124">
        <v>0</v>
      </c>
      <c r="AG42" s="124">
        <v>0</v>
      </c>
      <c r="AH42" s="124">
        <v>2</v>
      </c>
      <c r="AI42" s="124">
        <v>1</v>
      </c>
      <c r="AJ42" s="124">
        <v>0</v>
      </c>
      <c r="AK42" s="124">
        <v>0</v>
      </c>
      <c r="AL42" s="124">
        <v>1</v>
      </c>
      <c r="AM42" s="124">
        <v>1</v>
      </c>
      <c r="AN42" s="124">
        <v>0</v>
      </c>
      <c r="AO42" s="124">
        <v>0</v>
      </c>
      <c r="AP42" s="124">
        <v>0</v>
      </c>
      <c r="AQ42" s="124">
        <v>0</v>
      </c>
      <c r="AR42" s="124">
        <v>0</v>
      </c>
      <c r="AS42" s="124">
        <v>1</v>
      </c>
      <c r="AT42" s="124">
        <v>0</v>
      </c>
      <c r="AU42" s="124">
        <v>0</v>
      </c>
      <c r="AV42" s="124">
        <v>0</v>
      </c>
      <c r="AW42" s="124">
        <v>0</v>
      </c>
      <c r="AX42" s="124">
        <v>0</v>
      </c>
      <c r="AY42" s="124">
        <v>1</v>
      </c>
      <c r="AZ42" s="124">
        <v>0</v>
      </c>
      <c r="BA42" s="125" t="s">
        <v>23</v>
      </c>
      <c r="BB42" s="28">
        <f t="shared" si="7"/>
        <v>14</v>
      </c>
      <c r="BC42" s="29">
        <f t="shared" si="8"/>
        <v>4</v>
      </c>
      <c r="BD42" s="30">
        <f t="shared" si="9"/>
        <v>18</v>
      </c>
      <c r="BE42" s="31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3"/>
      <c r="CK42" s="34">
        <f t="shared" si="10"/>
        <v>4</v>
      </c>
      <c r="CL42" s="35">
        <f t="shared" si="11"/>
        <v>0</v>
      </c>
      <c r="CM42" s="35">
        <f t="shared" si="12"/>
        <v>0</v>
      </c>
      <c r="CN42" s="35">
        <f t="shared" si="13"/>
        <v>0</v>
      </c>
      <c r="CO42" s="35">
        <f t="shared" si="14"/>
        <v>0</v>
      </c>
      <c r="CP42" s="35">
        <f t="shared" si="15"/>
        <v>0</v>
      </c>
      <c r="CQ42" s="35">
        <f t="shared" si="16"/>
        <v>7</v>
      </c>
      <c r="CR42" s="35">
        <f t="shared" si="17"/>
        <v>0</v>
      </c>
      <c r="CS42" s="35">
        <f t="shared" si="18"/>
        <v>0</v>
      </c>
      <c r="CT42" s="35">
        <f t="shared" si="19"/>
        <v>0</v>
      </c>
      <c r="CU42" s="35">
        <f t="shared" si="20"/>
        <v>0</v>
      </c>
      <c r="CV42" s="35">
        <f t="shared" si="21"/>
        <v>0</v>
      </c>
      <c r="CW42" s="35">
        <f t="shared" si="22"/>
        <v>2</v>
      </c>
      <c r="CX42" s="35">
        <f t="shared" si="23"/>
        <v>1</v>
      </c>
      <c r="CY42" s="35">
        <f t="shared" si="24"/>
        <v>0</v>
      </c>
      <c r="CZ42" s="35">
        <f t="shared" si="25"/>
        <v>0</v>
      </c>
      <c r="DA42" s="35">
        <f t="shared" si="26"/>
        <v>1</v>
      </c>
      <c r="DB42" s="35">
        <f t="shared" si="27"/>
        <v>1</v>
      </c>
      <c r="DC42" s="35">
        <f t="shared" si="28"/>
        <v>0</v>
      </c>
      <c r="DD42" s="35">
        <f t="shared" si="29"/>
        <v>0</v>
      </c>
      <c r="DE42" s="35">
        <f t="shared" si="30"/>
        <v>0</v>
      </c>
      <c r="DF42" s="35">
        <f t="shared" si="31"/>
        <v>0</v>
      </c>
      <c r="DG42" s="35">
        <f t="shared" si="32"/>
        <v>0</v>
      </c>
      <c r="DH42" s="35">
        <f t="shared" si="33"/>
        <v>1</v>
      </c>
      <c r="DI42" s="35">
        <f t="shared" si="34"/>
        <v>0</v>
      </c>
      <c r="DJ42" s="35">
        <f t="shared" si="35"/>
        <v>0</v>
      </c>
      <c r="DK42" s="35">
        <f t="shared" si="36"/>
        <v>0</v>
      </c>
      <c r="DL42" s="35">
        <f t="shared" si="37"/>
        <v>0</v>
      </c>
      <c r="DM42" s="35">
        <f t="shared" si="38"/>
        <v>0</v>
      </c>
      <c r="DN42" s="35">
        <f t="shared" si="39"/>
        <v>1</v>
      </c>
      <c r="DO42" s="35">
        <f t="shared" si="40"/>
        <v>0</v>
      </c>
      <c r="DP42" s="75" t="s">
        <v>23</v>
      </c>
      <c r="DQ42" s="34">
        <f t="shared" si="42"/>
        <v>14</v>
      </c>
      <c r="DR42" s="35">
        <f t="shared" si="43"/>
        <v>4</v>
      </c>
      <c r="DS42" s="75">
        <f t="shared" si="44"/>
        <v>18</v>
      </c>
      <c r="DT42" s="100"/>
    </row>
    <row r="43" spans="1:173" s="16" customFormat="1" ht="50.25" customHeight="1" x14ac:dyDescent="0.2">
      <c r="A43" s="78"/>
      <c r="B43" s="67" t="s">
        <v>206</v>
      </c>
      <c r="C43" s="138"/>
      <c r="D43" s="56" t="s">
        <v>179</v>
      </c>
      <c r="E43" s="10" t="s">
        <v>103</v>
      </c>
      <c r="F43" s="11">
        <v>16004583</v>
      </c>
      <c r="G43" s="88" t="s">
        <v>19</v>
      </c>
      <c r="H43" s="12" t="s">
        <v>104</v>
      </c>
      <c r="I43" s="109">
        <v>4</v>
      </c>
      <c r="J43" s="110">
        <v>12</v>
      </c>
      <c r="K43" s="111">
        <v>0</v>
      </c>
      <c r="L43" s="118">
        <v>4</v>
      </c>
      <c r="M43" s="119">
        <v>12</v>
      </c>
      <c r="N43" s="119">
        <v>0</v>
      </c>
      <c r="O43" s="54">
        <v>0</v>
      </c>
      <c r="P43" s="55"/>
      <c r="Q43" s="18"/>
      <c r="R43" s="132"/>
      <c r="S43" s="133">
        <f t="shared" si="4"/>
        <v>4</v>
      </c>
      <c r="T43" s="133">
        <f t="shared" si="5"/>
        <v>12</v>
      </c>
      <c r="U43" s="134">
        <f t="shared" si="6"/>
        <v>0</v>
      </c>
      <c r="V43" s="123">
        <v>4</v>
      </c>
      <c r="W43" s="124">
        <v>0</v>
      </c>
      <c r="X43" s="124">
        <v>0</v>
      </c>
      <c r="Y43" s="124">
        <v>0</v>
      </c>
      <c r="Z43" s="124">
        <v>0</v>
      </c>
      <c r="AA43" s="124">
        <v>0</v>
      </c>
      <c r="AB43" s="124">
        <v>9</v>
      </c>
      <c r="AC43" s="124">
        <v>0</v>
      </c>
      <c r="AD43" s="124">
        <v>2</v>
      </c>
      <c r="AE43" s="124">
        <v>0</v>
      </c>
      <c r="AF43" s="124">
        <v>0</v>
      </c>
      <c r="AG43" s="124">
        <v>0</v>
      </c>
      <c r="AH43" s="124">
        <v>2</v>
      </c>
      <c r="AI43" s="124">
        <v>2</v>
      </c>
      <c r="AJ43" s="124">
        <v>0</v>
      </c>
      <c r="AK43" s="124">
        <v>0</v>
      </c>
      <c r="AL43" s="124">
        <v>0</v>
      </c>
      <c r="AM43" s="124">
        <v>2</v>
      </c>
      <c r="AN43" s="124">
        <v>0</v>
      </c>
      <c r="AO43" s="124">
        <v>0</v>
      </c>
      <c r="AP43" s="124">
        <v>0</v>
      </c>
      <c r="AQ43" s="124">
        <v>0</v>
      </c>
      <c r="AR43" s="124">
        <v>0</v>
      </c>
      <c r="AS43" s="124">
        <v>1</v>
      </c>
      <c r="AT43" s="124">
        <v>0</v>
      </c>
      <c r="AU43" s="124">
        <v>0</v>
      </c>
      <c r="AV43" s="124">
        <v>0</v>
      </c>
      <c r="AW43" s="124">
        <v>0</v>
      </c>
      <c r="AX43" s="124">
        <v>0</v>
      </c>
      <c r="AY43" s="124">
        <v>1</v>
      </c>
      <c r="AZ43" s="124">
        <v>0</v>
      </c>
      <c r="BA43" s="125">
        <v>1</v>
      </c>
      <c r="BB43" s="28">
        <f t="shared" si="7"/>
        <v>17</v>
      </c>
      <c r="BC43" s="29">
        <f t="shared" si="8"/>
        <v>7</v>
      </c>
      <c r="BD43" s="30">
        <f t="shared" si="9"/>
        <v>24</v>
      </c>
      <c r="BE43" s="31">
        <v>-1</v>
      </c>
      <c r="BF43" s="32"/>
      <c r="BG43" s="32">
        <v>1</v>
      </c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3"/>
      <c r="CK43" s="34">
        <f t="shared" si="10"/>
        <v>3</v>
      </c>
      <c r="CL43" s="35">
        <f t="shared" si="11"/>
        <v>0</v>
      </c>
      <c r="CM43" s="35">
        <f t="shared" si="12"/>
        <v>1</v>
      </c>
      <c r="CN43" s="35">
        <f t="shared" si="13"/>
        <v>0</v>
      </c>
      <c r="CO43" s="35">
        <f t="shared" si="14"/>
        <v>0</v>
      </c>
      <c r="CP43" s="35">
        <f t="shared" si="15"/>
        <v>0</v>
      </c>
      <c r="CQ43" s="35">
        <f t="shared" si="16"/>
        <v>9</v>
      </c>
      <c r="CR43" s="35">
        <f t="shared" si="17"/>
        <v>0</v>
      </c>
      <c r="CS43" s="35">
        <f t="shared" si="18"/>
        <v>2</v>
      </c>
      <c r="CT43" s="35">
        <f t="shared" si="19"/>
        <v>0</v>
      </c>
      <c r="CU43" s="35">
        <f t="shared" si="20"/>
        <v>0</v>
      </c>
      <c r="CV43" s="35">
        <f t="shared" si="21"/>
        <v>0</v>
      </c>
      <c r="CW43" s="35">
        <f t="shared" si="22"/>
        <v>2</v>
      </c>
      <c r="CX43" s="35">
        <f t="shared" si="23"/>
        <v>2</v>
      </c>
      <c r="CY43" s="35">
        <f t="shared" si="24"/>
        <v>0</v>
      </c>
      <c r="CZ43" s="35">
        <f t="shared" si="25"/>
        <v>0</v>
      </c>
      <c r="DA43" s="35">
        <f t="shared" si="26"/>
        <v>0</v>
      </c>
      <c r="DB43" s="35">
        <f t="shared" si="27"/>
        <v>2</v>
      </c>
      <c r="DC43" s="35">
        <f t="shared" si="28"/>
        <v>0</v>
      </c>
      <c r="DD43" s="35">
        <f t="shared" si="29"/>
        <v>0</v>
      </c>
      <c r="DE43" s="35">
        <f t="shared" si="30"/>
        <v>0</v>
      </c>
      <c r="DF43" s="35">
        <f t="shared" si="31"/>
        <v>0</v>
      </c>
      <c r="DG43" s="35">
        <f t="shared" si="32"/>
        <v>0</v>
      </c>
      <c r="DH43" s="35">
        <f t="shared" si="33"/>
        <v>1</v>
      </c>
      <c r="DI43" s="35">
        <f t="shared" si="34"/>
        <v>0</v>
      </c>
      <c r="DJ43" s="35">
        <f t="shared" si="35"/>
        <v>0</v>
      </c>
      <c r="DK43" s="35">
        <f t="shared" si="36"/>
        <v>0</v>
      </c>
      <c r="DL43" s="35">
        <f t="shared" si="37"/>
        <v>0</v>
      </c>
      <c r="DM43" s="35">
        <f t="shared" si="38"/>
        <v>0</v>
      </c>
      <c r="DN43" s="35">
        <f t="shared" si="39"/>
        <v>1</v>
      </c>
      <c r="DO43" s="35">
        <f t="shared" si="40"/>
        <v>0</v>
      </c>
      <c r="DP43" s="75">
        <f t="shared" si="41"/>
        <v>1</v>
      </c>
      <c r="DQ43" s="34">
        <f t="shared" si="42"/>
        <v>17</v>
      </c>
      <c r="DR43" s="35">
        <f t="shared" si="43"/>
        <v>7</v>
      </c>
      <c r="DS43" s="75">
        <f t="shared" si="44"/>
        <v>24</v>
      </c>
      <c r="DT43" s="100" t="s">
        <v>213</v>
      </c>
    </row>
    <row r="44" spans="1:173" s="17" customFormat="1" ht="48" customHeight="1" x14ac:dyDescent="0.2">
      <c r="A44" s="78"/>
      <c r="B44" s="59" t="s">
        <v>182</v>
      </c>
      <c r="C44" s="137"/>
      <c r="D44" s="56" t="s">
        <v>179</v>
      </c>
      <c r="E44" s="10" t="s">
        <v>105</v>
      </c>
      <c r="F44" s="11" t="s">
        <v>106</v>
      </c>
      <c r="G44" s="88" t="s">
        <v>36</v>
      </c>
      <c r="H44" s="12" t="s">
        <v>107</v>
      </c>
      <c r="I44" s="109">
        <v>3</v>
      </c>
      <c r="J44" s="110">
        <v>6</v>
      </c>
      <c r="K44" s="111">
        <v>0</v>
      </c>
      <c r="L44" s="118">
        <v>3</v>
      </c>
      <c r="M44" s="119">
        <v>6</v>
      </c>
      <c r="N44" s="119">
        <v>0</v>
      </c>
      <c r="O44" s="54">
        <v>0</v>
      </c>
      <c r="P44" s="55"/>
      <c r="Q44" s="18"/>
      <c r="R44" s="132"/>
      <c r="S44" s="133">
        <f t="shared" si="4"/>
        <v>3</v>
      </c>
      <c r="T44" s="133">
        <f t="shared" si="5"/>
        <v>6</v>
      </c>
      <c r="U44" s="134">
        <f t="shared" si="6"/>
        <v>0</v>
      </c>
      <c r="V44" s="123">
        <v>2</v>
      </c>
      <c r="W44" s="124">
        <v>0</v>
      </c>
      <c r="X44" s="124">
        <v>1</v>
      </c>
      <c r="Y44" s="124">
        <v>0</v>
      </c>
      <c r="Z44" s="124">
        <v>0</v>
      </c>
      <c r="AA44" s="124">
        <v>0</v>
      </c>
      <c r="AB44" s="124">
        <v>3</v>
      </c>
      <c r="AC44" s="124">
        <v>0</v>
      </c>
      <c r="AD44" s="124">
        <v>1</v>
      </c>
      <c r="AE44" s="124">
        <v>0</v>
      </c>
      <c r="AF44" s="124">
        <v>0</v>
      </c>
      <c r="AG44" s="124">
        <v>0</v>
      </c>
      <c r="AH44" s="124">
        <v>3</v>
      </c>
      <c r="AI44" s="124">
        <v>0</v>
      </c>
      <c r="AJ44" s="124">
        <v>0</v>
      </c>
      <c r="AK44" s="124">
        <v>0</v>
      </c>
      <c r="AL44" s="124">
        <v>1</v>
      </c>
      <c r="AM44" s="124">
        <v>0</v>
      </c>
      <c r="AN44" s="124">
        <v>0</v>
      </c>
      <c r="AO44" s="124">
        <v>0</v>
      </c>
      <c r="AP44" s="124">
        <v>0</v>
      </c>
      <c r="AQ44" s="124">
        <v>0</v>
      </c>
      <c r="AR44" s="124">
        <v>0</v>
      </c>
      <c r="AS44" s="124" t="s">
        <v>23</v>
      </c>
      <c r="AT44" s="124">
        <v>0</v>
      </c>
      <c r="AU44" s="124">
        <v>0</v>
      </c>
      <c r="AV44" s="124">
        <v>0</v>
      </c>
      <c r="AW44" s="124">
        <v>0</v>
      </c>
      <c r="AX44" s="124">
        <v>1</v>
      </c>
      <c r="AY44" s="124">
        <v>0</v>
      </c>
      <c r="AZ44" s="124">
        <v>0</v>
      </c>
      <c r="BA44" s="125" t="s">
        <v>23</v>
      </c>
      <c r="BB44" s="28">
        <f t="shared" si="7"/>
        <v>12</v>
      </c>
      <c r="BC44" s="29">
        <f t="shared" si="8"/>
        <v>0</v>
      </c>
      <c r="BD44" s="30">
        <f>BB44+BC44</f>
        <v>12</v>
      </c>
      <c r="BE44" s="36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37"/>
      <c r="CK44" s="34">
        <f t="shared" si="10"/>
        <v>2</v>
      </c>
      <c r="CL44" s="35">
        <f t="shared" si="11"/>
        <v>0</v>
      </c>
      <c r="CM44" s="35">
        <f t="shared" si="12"/>
        <v>1</v>
      </c>
      <c r="CN44" s="35">
        <f t="shared" si="13"/>
        <v>0</v>
      </c>
      <c r="CO44" s="35">
        <f t="shared" si="14"/>
        <v>0</v>
      </c>
      <c r="CP44" s="35">
        <f t="shared" si="15"/>
        <v>0</v>
      </c>
      <c r="CQ44" s="35">
        <f t="shared" si="16"/>
        <v>3</v>
      </c>
      <c r="CR44" s="35">
        <f t="shared" si="17"/>
        <v>0</v>
      </c>
      <c r="CS44" s="35">
        <f t="shared" si="18"/>
        <v>1</v>
      </c>
      <c r="CT44" s="35">
        <f t="shared" si="19"/>
        <v>0</v>
      </c>
      <c r="CU44" s="35">
        <f t="shared" si="20"/>
        <v>0</v>
      </c>
      <c r="CV44" s="35">
        <f t="shared" si="21"/>
        <v>0</v>
      </c>
      <c r="CW44" s="35">
        <f t="shared" si="22"/>
        <v>3</v>
      </c>
      <c r="CX44" s="35">
        <f t="shared" si="23"/>
        <v>0</v>
      </c>
      <c r="CY44" s="35">
        <f t="shared" si="24"/>
        <v>0</v>
      </c>
      <c r="CZ44" s="35">
        <f t="shared" si="25"/>
        <v>0</v>
      </c>
      <c r="DA44" s="35">
        <f t="shared" si="26"/>
        <v>1</v>
      </c>
      <c r="DB44" s="35">
        <f t="shared" si="27"/>
        <v>0</v>
      </c>
      <c r="DC44" s="35">
        <f t="shared" si="28"/>
        <v>0</v>
      </c>
      <c r="DD44" s="35">
        <f t="shared" si="29"/>
        <v>0</v>
      </c>
      <c r="DE44" s="35">
        <f t="shared" si="30"/>
        <v>0</v>
      </c>
      <c r="DF44" s="35">
        <f t="shared" si="31"/>
        <v>0</v>
      </c>
      <c r="DG44" s="35">
        <f t="shared" si="32"/>
        <v>0</v>
      </c>
      <c r="DH44" s="35" t="s">
        <v>23</v>
      </c>
      <c r="DI44" s="35">
        <f t="shared" si="34"/>
        <v>0</v>
      </c>
      <c r="DJ44" s="35">
        <f t="shared" si="35"/>
        <v>0</v>
      </c>
      <c r="DK44" s="35">
        <f t="shared" si="36"/>
        <v>0</v>
      </c>
      <c r="DL44" s="35">
        <f t="shared" si="37"/>
        <v>0</v>
      </c>
      <c r="DM44" s="35">
        <f t="shared" si="38"/>
        <v>1</v>
      </c>
      <c r="DN44" s="35">
        <f t="shared" si="39"/>
        <v>0</v>
      </c>
      <c r="DO44" s="35">
        <f t="shared" si="40"/>
        <v>0</v>
      </c>
      <c r="DP44" s="75" t="s">
        <v>23</v>
      </c>
      <c r="DQ44" s="34">
        <f t="shared" si="42"/>
        <v>12</v>
      </c>
      <c r="DR44" s="35">
        <f t="shared" si="43"/>
        <v>0</v>
      </c>
      <c r="DS44" s="75">
        <f>SUM(DQ44:DR44)</f>
        <v>12</v>
      </c>
      <c r="DT44" s="100"/>
    </row>
    <row r="45" spans="1:173" s="17" customFormat="1" ht="33" customHeight="1" x14ac:dyDescent="0.2">
      <c r="A45" s="78"/>
      <c r="B45" s="67" t="s">
        <v>207</v>
      </c>
      <c r="C45" s="138"/>
      <c r="D45" s="56" t="s">
        <v>179</v>
      </c>
      <c r="E45" s="10" t="s">
        <v>108</v>
      </c>
      <c r="F45" s="11">
        <v>16001831</v>
      </c>
      <c r="G45" s="88" t="s">
        <v>36</v>
      </c>
      <c r="H45" s="12" t="s">
        <v>109</v>
      </c>
      <c r="I45" s="109">
        <v>8</v>
      </c>
      <c r="J45" s="110">
        <v>17</v>
      </c>
      <c r="K45" s="111">
        <v>0</v>
      </c>
      <c r="L45" s="118">
        <v>6</v>
      </c>
      <c r="M45" s="119">
        <v>21</v>
      </c>
      <c r="N45" s="119">
        <v>0</v>
      </c>
      <c r="O45" s="54">
        <v>0</v>
      </c>
      <c r="P45" s="55">
        <v>-1</v>
      </c>
      <c r="Q45" s="18"/>
      <c r="R45" s="132"/>
      <c r="S45" s="133">
        <f t="shared" si="4"/>
        <v>7</v>
      </c>
      <c r="T45" s="133">
        <f t="shared" si="5"/>
        <v>17</v>
      </c>
      <c r="U45" s="134">
        <f t="shared" si="6"/>
        <v>0</v>
      </c>
      <c r="V45" s="123">
        <v>7</v>
      </c>
      <c r="W45" s="124">
        <v>0</v>
      </c>
      <c r="X45" s="124">
        <v>2</v>
      </c>
      <c r="Y45" s="124">
        <v>0</v>
      </c>
      <c r="Z45" s="124">
        <v>0</v>
      </c>
      <c r="AA45" s="124">
        <v>0</v>
      </c>
      <c r="AB45" s="124">
        <v>12</v>
      </c>
      <c r="AC45" s="124">
        <v>0</v>
      </c>
      <c r="AD45" s="124">
        <v>3</v>
      </c>
      <c r="AE45" s="124">
        <v>0</v>
      </c>
      <c r="AF45" s="124">
        <v>0</v>
      </c>
      <c r="AG45" s="124">
        <v>0</v>
      </c>
      <c r="AH45" s="124">
        <v>5</v>
      </c>
      <c r="AI45" s="124">
        <v>0</v>
      </c>
      <c r="AJ45" s="124">
        <v>0</v>
      </c>
      <c r="AK45" s="124">
        <v>0</v>
      </c>
      <c r="AL45" s="124">
        <v>2</v>
      </c>
      <c r="AM45" s="124">
        <v>0</v>
      </c>
      <c r="AN45" s="124">
        <v>0</v>
      </c>
      <c r="AO45" s="124">
        <v>0</v>
      </c>
      <c r="AP45" s="124">
        <v>0</v>
      </c>
      <c r="AQ45" s="124">
        <v>0</v>
      </c>
      <c r="AR45" s="124">
        <v>1</v>
      </c>
      <c r="AS45" s="124">
        <v>0</v>
      </c>
      <c r="AT45" s="124">
        <v>0</v>
      </c>
      <c r="AU45" s="124">
        <v>0</v>
      </c>
      <c r="AV45" s="124">
        <v>0</v>
      </c>
      <c r="AW45" s="124">
        <v>0</v>
      </c>
      <c r="AX45" s="124">
        <v>1</v>
      </c>
      <c r="AY45" s="124">
        <v>0</v>
      </c>
      <c r="AZ45" s="124">
        <v>1</v>
      </c>
      <c r="BA45" s="125">
        <v>0</v>
      </c>
      <c r="BB45" s="28">
        <f t="shared" si="7"/>
        <v>34</v>
      </c>
      <c r="BC45" s="29">
        <f t="shared" si="8"/>
        <v>0</v>
      </c>
      <c r="BD45" s="30">
        <f t="shared" si="9"/>
        <v>34</v>
      </c>
      <c r="BE45" s="31">
        <v>-2</v>
      </c>
      <c r="BF45" s="32"/>
      <c r="BG45" s="32"/>
      <c r="BH45" s="32"/>
      <c r="BI45" s="32"/>
      <c r="BJ45" s="32"/>
      <c r="BK45" s="18"/>
      <c r="BL45" s="18"/>
      <c r="BM45" s="18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3"/>
      <c r="CK45" s="34">
        <f t="shared" si="10"/>
        <v>5</v>
      </c>
      <c r="CL45" s="35">
        <f t="shared" si="11"/>
        <v>0</v>
      </c>
      <c r="CM45" s="35">
        <f t="shared" si="12"/>
        <v>2</v>
      </c>
      <c r="CN45" s="35">
        <f t="shared" si="13"/>
        <v>0</v>
      </c>
      <c r="CO45" s="35">
        <f t="shared" si="14"/>
        <v>0</v>
      </c>
      <c r="CP45" s="35">
        <f t="shared" si="15"/>
        <v>0</v>
      </c>
      <c r="CQ45" s="35">
        <f t="shared" si="16"/>
        <v>12</v>
      </c>
      <c r="CR45" s="35">
        <f t="shared" si="17"/>
        <v>0</v>
      </c>
      <c r="CS45" s="35">
        <f t="shared" si="18"/>
        <v>3</v>
      </c>
      <c r="CT45" s="35">
        <f t="shared" si="19"/>
        <v>0</v>
      </c>
      <c r="CU45" s="35">
        <f t="shared" si="20"/>
        <v>0</v>
      </c>
      <c r="CV45" s="35">
        <f t="shared" si="21"/>
        <v>0</v>
      </c>
      <c r="CW45" s="35">
        <f t="shared" si="22"/>
        <v>5</v>
      </c>
      <c r="CX45" s="35">
        <f t="shared" si="23"/>
        <v>0</v>
      </c>
      <c r="CY45" s="35">
        <f t="shared" si="24"/>
        <v>0</v>
      </c>
      <c r="CZ45" s="35">
        <f t="shared" si="25"/>
        <v>0</v>
      </c>
      <c r="DA45" s="35">
        <f t="shared" si="26"/>
        <v>2</v>
      </c>
      <c r="DB45" s="35">
        <f t="shared" si="27"/>
        <v>0</v>
      </c>
      <c r="DC45" s="35">
        <f t="shared" si="28"/>
        <v>0</v>
      </c>
      <c r="DD45" s="35">
        <f t="shared" si="29"/>
        <v>0</v>
      </c>
      <c r="DE45" s="35">
        <f t="shared" si="30"/>
        <v>0</v>
      </c>
      <c r="DF45" s="35">
        <f t="shared" si="31"/>
        <v>0</v>
      </c>
      <c r="DG45" s="35">
        <f t="shared" si="32"/>
        <v>1</v>
      </c>
      <c r="DH45" s="35">
        <f t="shared" si="33"/>
        <v>0</v>
      </c>
      <c r="DI45" s="35">
        <f t="shared" si="34"/>
        <v>0</v>
      </c>
      <c r="DJ45" s="35">
        <f t="shared" si="35"/>
        <v>0</v>
      </c>
      <c r="DK45" s="35">
        <f t="shared" si="36"/>
        <v>0</v>
      </c>
      <c r="DL45" s="35">
        <f t="shared" si="37"/>
        <v>0</v>
      </c>
      <c r="DM45" s="35">
        <f t="shared" si="38"/>
        <v>1</v>
      </c>
      <c r="DN45" s="35">
        <f t="shared" si="39"/>
        <v>0</v>
      </c>
      <c r="DO45" s="35">
        <f t="shared" si="40"/>
        <v>1</v>
      </c>
      <c r="DP45" s="74">
        <f t="shared" si="41"/>
        <v>0</v>
      </c>
      <c r="DQ45" s="34">
        <f t="shared" si="42"/>
        <v>32</v>
      </c>
      <c r="DR45" s="35">
        <f t="shared" si="43"/>
        <v>0</v>
      </c>
      <c r="DS45" s="75">
        <f t="shared" si="44"/>
        <v>32</v>
      </c>
      <c r="DT45" s="100"/>
    </row>
    <row r="46" spans="1:173" s="17" customFormat="1" ht="62.25" customHeight="1" x14ac:dyDescent="0.2">
      <c r="A46" s="78"/>
      <c r="B46" s="59"/>
      <c r="C46" s="137"/>
      <c r="D46" s="82"/>
      <c r="E46" s="10" t="s">
        <v>110</v>
      </c>
      <c r="F46" s="11" t="s">
        <v>111</v>
      </c>
      <c r="G46" s="88" t="s">
        <v>36</v>
      </c>
      <c r="H46" s="12" t="s">
        <v>112</v>
      </c>
      <c r="I46" s="109">
        <v>3</v>
      </c>
      <c r="J46" s="110">
        <v>6</v>
      </c>
      <c r="K46" s="111">
        <v>0</v>
      </c>
      <c r="L46" s="118">
        <v>3</v>
      </c>
      <c r="M46" s="119">
        <v>6</v>
      </c>
      <c r="N46" s="119">
        <v>0</v>
      </c>
      <c r="O46" s="54">
        <v>0</v>
      </c>
      <c r="P46" s="55"/>
      <c r="Q46" s="18"/>
      <c r="R46" s="132"/>
      <c r="S46" s="133">
        <f t="shared" si="4"/>
        <v>3</v>
      </c>
      <c r="T46" s="133">
        <f t="shared" si="5"/>
        <v>6</v>
      </c>
      <c r="U46" s="134">
        <f t="shared" si="6"/>
        <v>0</v>
      </c>
      <c r="V46" s="123">
        <v>3</v>
      </c>
      <c r="W46" s="124">
        <v>0</v>
      </c>
      <c r="X46" s="124">
        <v>0</v>
      </c>
      <c r="Y46" s="124">
        <v>0</v>
      </c>
      <c r="Z46" s="124">
        <v>0</v>
      </c>
      <c r="AA46" s="124">
        <v>0</v>
      </c>
      <c r="AB46" s="124">
        <v>5</v>
      </c>
      <c r="AC46" s="124">
        <v>0</v>
      </c>
      <c r="AD46" s="124">
        <v>0</v>
      </c>
      <c r="AE46" s="124">
        <v>0</v>
      </c>
      <c r="AF46" s="124">
        <v>0</v>
      </c>
      <c r="AG46" s="124">
        <v>0</v>
      </c>
      <c r="AH46" s="124">
        <v>2</v>
      </c>
      <c r="AI46" s="124">
        <v>0</v>
      </c>
      <c r="AJ46" s="124">
        <v>0</v>
      </c>
      <c r="AK46" s="124">
        <v>0</v>
      </c>
      <c r="AL46" s="124">
        <v>1</v>
      </c>
      <c r="AM46" s="124">
        <v>0</v>
      </c>
      <c r="AN46" s="124">
        <v>0</v>
      </c>
      <c r="AO46" s="124">
        <v>0</v>
      </c>
      <c r="AP46" s="124">
        <v>0</v>
      </c>
      <c r="AQ46" s="124">
        <v>0</v>
      </c>
      <c r="AR46" s="124">
        <v>0</v>
      </c>
      <c r="AS46" s="124" t="s">
        <v>23</v>
      </c>
      <c r="AT46" s="124">
        <v>0</v>
      </c>
      <c r="AU46" s="124">
        <v>0</v>
      </c>
      <c r="AV46" s="124">
        <v>0</v>
      </c>
      <c r="AW46" s="124">
        <v>0</v>
      </c>
      <c r="AX46" s="124">
        <v>1</v>
      </c>
      <c r="AY46" s="124">
        <v>0</v>
      </c>
      <c r="AZ46" s="124">
        <v>0</v>
      </c>
      <c r="BA46" s="125">
        <v>1</v>
      </c>
      <c r="BB46" s="28">
        <f t="shared" si="7"/>
        <v>12</v>
      </c>
      <c r="BC46" s="29">
        <f t="shared" si="8"/>
        <v>1</v>
      </c>
      <c r="BD46" s="30">
        <f t="shared" si="9"/>
        <v>13</v>
      </c>
      <c r="BE46" s="38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40"/>
      <c r="CK46" s="34">
        <f t="shared" si="10"/>
        <v>3</v>
      </c>
      <c r="CL46" s="35">
        <f t="shared" si="11"/>
        <v>0</v>
      </c>
      <c r="CM46" s="35">
        <f t="shared" si="12"/>
        <v>0</v>
      </c>
      <c r="CN46" s="35">
        <f t="shared" si="13"/>
        <v>0</v>
      </c>
      <c r="CO46" s="35">
        <f t="shared" si="14"/>
        <v>0</v>
      </c>
      <c r="CP46" s="35">
        <f t="shared" si="15"/>
        <v>0</v>
      </c>
      <c r="CQ46" s="35">
        <f t="shared" si="16"/>
        <v>5</v>
      </c>
      <c r="CR46" s="35">
        <f t="shared" si="17"/>
        <v>0</v>
      </c>
      <c r="CS46" s="35">
        <f t="shared" si="18"/>
        <v>0</v>
      </c>
      <c r="CT46" s="35">
        <f t="shared" si="19"/>
        <v>0</v>
      </c>
      <c r="CU46" s="35">
        <f t="shared" si="20"/>
        <v>0</v>
      </c>
      <c r="CV46" s="35">
        <f t="shared" si="21"/>
        <v>0</v>
      </c>
      <c r="CW46" s="35">
        <f t="shared" si="22"/>
        <v>2</v>
      </c>
      <c r="CX46" s="35">
        <f t="shared" si="23"/>
        <v>0</v>
      </c>
      <c r="CY46" s="35">
        <f t="shared" si="24"/>
        <v>0</v>
      </c>
      <c r="CZ46" s="35">
        <f t="shared" si="25"/>
        <v>0</v>
      </c>
      <c r="DA46" s="35">
        <f t="shared" si="26"/>
        <v>1</v>
      </c>
      <c r="DB46" s="35">
        <f t="shared" si="27"/>
        <v>0</v>
      </c>
      <c r="DC46" s="35">
        <f t="shared" si="28"/>
        <v>0</v>
      </c>
      <c r="DD46" s="35">
        <f t="shared" si="29"/>
        <v>0</v>
      </c>
      <c r="DE46" s="35">
        <f t="shared" si="30"/>
        <v>0</v>
      </c>
      <c r="DF46" s="35">
        <f t="shared" si="31"/>
        <v>0</v>
      </c>
      <c r="DG46" s="35">
        <f t="shared" si="32"/>
        <v>0</v>
      </c>
      <c r="DH46" s="35" t="s">
        <v>23</v>
      </c>
      <c r="DI46" s="35">
        <f t="shared" si="34"/>
        <v>0</v>
      </c>
      <c r="DJ46" s="35">
        <f t="shared" si="35"/>
        <v>0</v>
      </c>
      <c r="DK46" s="35">
        <f t="shared" si="36"/>
        <v>0</v>
      </c>
      <c r="DL46" s="35">
        <f t="shared" si="37"/>
        <v>0</v>
      </c>
      <c r="DM46" s="35">
        <f t="shared" si="38"/>
        <v>1</v>
      </c>
      <c r="DN46" s="35">
        <f t="shared" si="39"/>
        <v>0</v>
      </c>
      <c r="DO46" s="35">
        <f t="shared" si="40"/>
        <v>0</v>
      </c>
      <c r="DP46" s="74">
        <f t="shared" si="41"/>
        <v>1</v>
      </c>
      <c r="DQ46" s="34">
        <f t="shared" si="42"/>
        <v>12</v>
      </c>
      <c r="DR46" s="35">
        <f t="shared" si="43"/>
        <v>1</v>
      </c>
      <c r="DS46" s="75">
        <f t="shared" si="44"/>
        <v>13</v>
      </c>
      <c r="DT46" s="100" t="s">
        <v>210</v>
      </c>
    </row>
    <row r="47" spans="1:173" s="17" customFormat="1" ht="56.25" customHeight="1" x14ac:dyDescent="0.2">
      <c r="A47" s="78"/>
      <c r="B47" s="59"/>
      <c r="C47" s="137"/>
      <c r="D47" s="82"/>
      <c r="E47" s="10" t="s">
        <v>113</v>
      </c>
      <c r="F47" s="11">
        <v>16001478</v>
      </c>
      <c r="G47" s="88" t="s">
        <v>36</v>
      </c>
      <c r="H47" s="12" t="s">
        <v>114</v>
      </c>
      <c r="I47" s="109">
        <v>3</v>
      </c>
      <c r="J47" s="110">
        <v>6</v>
      </c>
      <c r="K47" s="111">
        <v>0</v>
      </c>
      <c r="L47" s="118">
        <v>3</v>
      </c>
      <c r="M47" s="119">
        <v>6</v>
      </c>
      <c r="N47" s="119">
        <v>0</v>
      </c>
      <c r="O47" s="54">
        <v>0</v>
      </c>
      <c r="P47" s="55"/>
      <c r="Q47" s="18"/>
      <c r="R47" s="132"/>
      <c r="S47" s="133">
        <f t="shared" si="4"/>
        <v>3</v>
      </c>
      <c r="T47" s="133">
        <f t="shared" si="5"/>
        <v>6</v>
      </c>
      <c r="U47" s="134">
        <f t="shared" si="6"/>
        <v>0</v>
      </c>
      <c r="V47" s="123">
        <v>3</v>
      </c>
      <c r="W47" s="124">
        <v>0</v>
      </c>
      <c r="X47" s="124">
        <v>0</v>
      </c>
      <c r="Y47" s="124">
        <v>0</v>
      </c>
      <c r="Z47" s="124">
        <v>0</v>
      </c>
      <c r="AA47" s="124">
        <v>0</v>
      </c>
      <c r="AB47" s="124">
        <v>5</v>
      </c>
      <c r="AC47" s="124">
        <v>0</v>
      </c>
      <c r="AD47" s="124">
        <v>0</v>
      </c>
      <c r="AE47" s="124">
        <v>0</v>
      </c>
      <c r="AF47" s="124">
        <v>0</v>
      </c>
      <c r="AG47" s="124">
        <v>0</v>
      </c>
      <c r="AH47" s="124">
        <v>2</v>
      </c>
      <c r="AI47" s="124">
        <v>0</v>
      </c>
      <c r="AJ47" s="124">
        <v>0</v>
      </c>
      <c r="AK47" s="124">
        <v>0</v>
      </c>
      <c r="AL47" s="124">
        <v>1</v>
      </c>
      <c r="AM47" s="124">
        <v>0</v>
      </c>
      <c r="AN47" s="124">
        <v>0</v>
      </c>
      <c r="AO47" s="124">
        <v>0</v>
      </c>
      <c r="AP47" s="124">
        <v>0</v>
      </c>
      <c r="AQ47" s="124">
        <v>0</v>
      </c>
      <c r="AR47" s="124">
        <v>0</v>
      </c>
      <c r="AS47" s="124" t="s">
        <v>23</v>
      </c>
      <c r="AT47" s="124">
        <v>0</v>
      </c>
      <c r="AU47" s="124">
        <v>0</v>
      </c>
      <c r="AV47" s="124">
        <v>0</v>
      </c>
      <c r="AW47" s="124">
        <v>0</v>
      </c>
      <c r="AX47" s="124">
        <v>0</v>
      </c>
      <c r="AY47" s="124">
        <v>1</v>
      </c>
      <c r="AZ47" s="124">
        <v>0</v>
      </c>
      <c r="BA47" s="125" t="s">
        <v>23</v>
      </c>
      <c r="BB47" s="28">
        <f t="shared" si="7"/>
        <v>11</v>
      </c>
      <c r="BC47" s="29">
        <f t="shared" si="8"/>
        <v>1</v>
      </c>
      <c r="BD47" s="30">
        <f t="shared" si="9"/>
        <v>12</v>
      </c>
      <c r="BE47" s="36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>
        <v>1</v>
      </c>
      <c r="CH47" s="18">
        <v>-1</v>
      </c>
      <c r="CI47" s="18"/>
      <c r="CJ47" s="37"/>
      <c r="CK47" s="34">
        <f t="shared" si="10"/>
        <v>3</v>
      </c>
      <c r="CL47" s="35">
        <f t="shared" si="11"/>
        <v>0</v>
      </c>
      <c r="CM47" s="35">
        <f t="shared" si="12"/>
        <v>0</v>
      </c>
      <c r="CN47" s="35">
        <f t="shared" si="13"/>
        <v>0</v>
      </c>
      <c r="CO47" s="35">
        <f t="shared" si="14"/>
        <v>0</v>
      </c>
      <c r="CP47" s="35">
        <f t="shared" si="15"/>
        <v>0</v>
      </c>
      <c r="CQ47" s="35">
        <f t="shared" si="16"/>
        <v>5</v>
      </c>
      <c r="CR47" s="35">
        <f t="shared" si="17"/>
        <v>0</v>
      </c>
      <c r="CS47" s="35">
        <f t="shared" si="18"/>
        <v>0</v>
      </c>
      <c r="CT47" s="35">
        <f t="shared" si="19"/>
        <v>0</v>
      </c>
      <c r="CU47" s="35">
        <f t="shared" si="20"/>
        <v>0</v>
      </c>
      <c r="CV47" s="35">
        <f t="shared" si="21"/>
        <v>0</v>
      </c>
      <c r="CW47" s="35">
        <f t="shared" si="22"/>
        <v>2</v>
      </c>
      <c r="CX47" s="35">
        <f t="shared" si="23"/>
        <v>0</v>
      </c>
      <c r="CY47" s="35">
        <f t="shared" si="24"/>
        <v>0</v>
      </c>
      <c r="CZ47" s="35">
        <f t="shared" si="25"/>
        <v>0</v>
      </c>
      <c r="DA47" s="35">
        <f t="shared" si="26"/>
        <v>1</v>
      </c>
      <c r="DB47" s="35">
        <f t="shared" si="27"/>
        <v>0</v>
      </c>
      <c r="DC47" s="35">
        <f t="shared" si="28"/>
        <v>0</v>
      </c>
      <c r="DD47" s="35">
        <f t="shared" si="29"/>
        <v>0</v>
      </c>
      <c r="DE47" s="35">
        <f t="shared" si="30"/>
        <v>0</v>
      </c>
      <c r="DF47" s="35">
        <f t="shared" si="31"/>
        <v>0</v>
      </c>
      <c r="DG47" s="35">
        <f t="shared" si="32"/>
        <v>0</v>
      </c>
      <c r="DH47" s="35" t="s">
        <v>23</v>
      </c>
      <c r="DI47" s="35">
        <f t="shared" si="34"/>
        <v>0</v>
      </c>
      <c r="DJ47" s="35">
        <f t="shared" si="35"/>
        <v>0</v>
      </c>
      <c r="DK47" s="35">
        <f t="shared" si="36"/>
        <v>0</v>
      </c>
      <c r="DL47" s="35">
        <f t="shared" si="37"/>
        <v>0</v>
      </c>
      <c r="DM47" s="35">
        <f t="shared" si="38"/>
        <v>1</v>
      </c>
      <c r="DN47" s="35">
        <f t="shared" si="39"/>
        <v>0</v>
      </c>
      <c r="DO47" s="35">
        <f t="shared" si="40"/>
        <v>0</v>
      </c>
      <c r="DP47" s="75" t="s">
        <v>23</v>
      </c>
      <c r="DQ47" s="34">
        <f t="shared" si="42"/>
        <v>12</v>
      </c>
      <c r="DR47" s="35">
        <f t="shared" si="43"/>
        <v>0</v>
      </c>
      <c r="DS47" s="75">
        <f t="shared" si="44"/>
        <v>12</v>
      </c>
      <c r="DT47" s="100" t="s">
        <v>212</v>
      </c>
    </row>
    <row r="48" spans="1:173" s="17" customFormat="1" ht="36.75" customHeight="1" x14ac:dyDescent="0.2">
      <c r="A48" s="78"/>
      <c r="B48" s="59"/>
      <c r="C48" s="137"/>
      <c r="D48" s="82"/>
      <c r="E48" s="10" t="s">
        <v>115</v>
      </c>
      <c r="F48" s="11">
        <v>16009362</v>
      </c>
      <c r="G48" s="88" t="s">
        <v>19</v>
      </c>
      <c r="H48" s="12" t="s">
        <v>116</v>
      </c>
      <c r="I48" s="112">
        <v>3</v>
      </c>
      <c r="J48" s="113">
        <v>8</v>
      </c>
      <c r="K48" s="114">
        <v>0</v>
      </c>
      <c r="L48" s="118">
        <v>3</v>
      </c>
      <c r="M48" s="119">
        <v>8</v>
      </c>
      <c r="N48" s="119">
        <v>0</v>
      </c>
      <c r="O48" s="54">
        <v>0</v>
      </c>
      <c r="P48" s="55"/>
      <c r="Q48" s="18"/>
      <c r="R48" s="132"/>
      <c r="S48" s="133">
        <f t="shared" si="4"/>
        <v>3</v>
      </c>
      <c r="T48" s="133">
        <f t="shared" si="5"/>
        <v>8</v>
      </c>
      <c r="U48" s="134">
        <f t="shared" si="6"/>
        <v>0</v>
      </c>
      <c r="V48" s="126">
        <v>3</v>
      </c>
      <c r="W48" s="127">
        <v>0</v>
      </c>
      <c r="X48" s="127">
        <v>0</v>
      </c>
      <c r="Y48" s="127">
        <v>0</v>
      </c>
      <c r="Z48" s="127">
        <v>0</v>
      </c>
      <c r="AA48" s="127">
        <v>0</v>
      </c>
      <c r="AB48" s="127">
        <v>6</v>
      </c>
      <c r="AC48" s="127">
        <v>0</v>
      </c>
      <c r="AD48" s="127">
        <v>0</v>
      </c>
      <c r="AE48" s="127">
        <v>0</v>
      </c>
      <c r="AF48" s="127">
        <v>0</v>
      </c>
      <c r="AG48" s="127">
        <v>0</v>
      </c>
      <c r="AH48" s="127">
        <v>2</v>
      </c>
      <c r="AI48" s="127">
        <v>1</v>
      </c>
      <c r="AJ48" s="127">
        <v>0</v>
      </c>
      <c r="AK48" s="127">
        <v>0</v>
      </c>
      <c r="AL48" s="127">
        <v>0</v>
      </c>
      <c r="AM48" s="127">
        <v>1</v>
      </c>
      <c r="AN48" s="127">
        <v>0</v>
      </c>
      <c r="AO48" s="127">
        <v>0</v>
      </c>
      <c r="AP48" s="127">
        <v>0</v>
      </c>
      <c r="AQ48" s="127">
        <v>0</v>
      </c>
      <c r="AR48" s="127">
        <v>0</v>
      </c>
      <c r="AS48" s="127">
        <v>1</v>
      </c>
      <c r="AT48" s="127">
        <v>0</v>
      </c>
      <c r="AU48" s="127">
        <v>0</v>
      </c>
      <c r="AV48" s="127">
        <v>0</v>
      </c>
      <c r="AW48" s="127">
        <v>0</v>
      </c>
      <c r="AX48" s="127">
        <v>0</v>
      </c>
      <c r="AY48" s="127">
        <v>1</v>
      </c>
      <c r="AZ48" s="127">
        <v>0</v>
      </c>
      <c r="BA48" s="130">
        <v>1</v>
      </c>
      <c r="BB48" s="28">
        <f t="shared" si="7"/>
        <v>11</v>
      </c>
      <c r="BC48" s="29">
        <f t="shared" si="8"/>
        <v>5</v>
      </c>
      <c r="BD48" s="30">
        <f t="shared" si="9"/>
        <v>16</v>
      </c>
      <c r="BE48" s="31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150"/>
      <c r="CK48" s="149">
        <f t="shared" si="10"/>
        <v>3</v>
      </c>
      <c r="CL48" s="35">
        <f t="shared" si="11"/>
        <v>0</v>
      </c>
      <c r="CM48" s="35">
        <f t="shared" si="12"/>
        <v>0</v>
      </c>
      <c r="CN48" s="35">
        <f t="shared" si="13"/>
        <v>0</v>
      </c>
      <c r="CO48" s="35">
        <f t="shared" si="14"/>
        <v>0</v>
      </c>
      <c r="CP48" s="35">
        <f t="shared" si="15"/>
        <v>0</v>
      </c>
      <c r="CQ48" s="35">
        <f t="shared" si="16"/>
        <v>6</v>
      </c>
      <c r="CR48" s="35">
        <f t="shared" si="17"/>
        <v>0</v>
      </c>
      <c r="CS48" s="35">
        <f t="shared" si="18"/>
        <v>0</v>
      </c>
      <c r="CT48" s="35">
        <f t="shared" si="19"/>
        <v>0</v>
      </c>
      <c r="CU48" s="35">
        <f t="shared" si="20"/>
        <v>0</v>
      </c>
      <c r="CV48" s="35">
        <f t="shared" si="21"/>
        <v>0</v>
      </c>
      <c r="CW48" s="35">
        <f t="shared" si="22"/>
        <v>2</v>
      </c>
      <c r="CX48" s="35">
        <f t="shared" si="23"/>
        <v>1</v>
      </c>
      <c r="CY48" s="35">
        <f t="shared" si="24"/>
        <v>0</v>
      </c>
      <c r="CZ48" s="35">
        <f t="shared" si="25"/>
        <v>0</v>
      </c>
      <c r="DA48" s="35">
        <f t="shared" si="26"/>
        <v>0</v>
      </c>
      <c r="DB48" s="35">
        <f t="shared" si="27"/>
        <v>1</v>
      </c>
      <c r="DC48" s="35">
        <f t="shared" si="28"/>
        <v>0</v>
      </c>
      <c r="DD48" s="35">
        <f t="shared" si="29"/>
        <v>0</v>
      </c>
      <c r="DE48" s="35">
        <f t="shared" si="30"/>
        <v>0</v>
      </c>
      <c r="DF48" s="35">
        <f t="shared" si="31"/>
        <v>0</v>
      </c>
      <c r="DG48" s="35">
        <f t="shared" si="32"/>
        <v>0</v>
      </c>
      <c r="DH48" s="35">
        <f t="shared" si="33"/>
        <v>1</v>
      </c>
      <c r="DI48" s="35">
        <f t="shared" si="34"/>
        <v>0</v>
      </c>
      <c r="DJ48" s="35">
        <f t="shared" si="35"/>
        <v>0</v>
      </c>
      <c r="DK48" s="35">
        <f t="shared" si="36"/>
        <v>0</v>
      </c>
      <c r="DL48" s="35">
        <f t="shared" si="37"/>
        <v>0</v>
      </c>
      <c r="DM48" s="35">
        <f t="shared" si="38"/>
        <v>0</v>
      </c>
      <c r="DN48" s="35">
        <f t="shared" si="39"/>
        <v>1</v>
      </c>
      <c r="DO48" s="35">
        <f t="shared" si="40"/>
        <v>0</v>
      </c>
      <c r="DP48" s="143">
        <f t="shared" si="41"/>
        <v>1</v>
      </c>
      <c r="DQ48" s="34">
        <f t="shared" si="42"/>
        <v>11</v>
      </c>
      <c r="DR48" s="35">
        <f t="shared" si="43"/>
        <v>5</v>
      </c>
      <c r="DS48" s="145">
        <f t="shared" si="44"/>
        <v>16</v>
      </c>
      <c r="DT48" s="100"/>
    </row>
    <row r="49" spans="1:124" s="16" customFormat="1" ht="40.5" customHeight="1" x14ac:dyDescent="0.2">
      <c r="A49" s="78"/>
      <c r="B49" s="59"/>
      <c r="C49" s="137"/>
      <c r="D49" s="83"/>
      <c r="E49" s="10" t="s">
        <v>117</v>
      </c>
      <c r="F49" s="11" t="s">
        <v>118</v>
      </c>
      <c r="G49" s="88" t="s">
        <v>36</v>
      </c>
      <c r="H49" s="12" t="s">
        <v>119</v>
      </c>
      <c r="I49" s="112">
        <v>4</v>
      </c>
      <c r="J49" s="113">
        <v>8</v>
      </c>
      <c r="K49" s="114">
        <v>0</v>
      </c>
      <c r="L49" s="118">
        <v>4</v>
      </c>
      <c r="M49" s="119">
        <v>8</v>
      </c>
      <c r="N49" s="119">
        <v>0</v>
      </c>
      <c r="O49" s="54">
        <v>0</v>
      </c>
      <c r="P49" s="55"/>
      <c r="Q49" s="18"/>
      <c r="R49" s="132"/>
      <c r="S49" s="133">
        <f t="shared" si="4"/>
        <v>4</v>
      </c>
      <c r="T49" s="133">
        <f t="shared" si="5"/>
        <v>8</v>
      </c>
      <c r="U49" s="134">
        <f t="shared" si="6"/>
        <v>0</v>
      </c>
      <c r="V49" s="126">
        <v>4</v>
      </c>
      <c r="W49" s="127">
        <v>0</v>
      </c>
      <c r="X49" s="127">
        <v>0</v>
      </c>
      <c r="Y49" s="127">
        <v>0</v>
      </c>
      <c r="Z49" s="127">
        <v>0</v>
      </c>
      <c r="AA49" s="127">
        <v>0</v>
      </c>
      <c r="AB49" s="127">
        <v>7</v>
      </c>
      <c r="AC49" s="127">
        <v>0</v>
      </c>
      <c r="AD49" s="127">
        <v>0</v>
      </c>
      <c r="AE49" s="127">
        <v>0</v>
      </c>
      <c r="AF49" s="127">
        <v>0</v>
      </c>
      <c r="AG49" s="127">
        <v>0</v>
      </c>
      <c r="AH49" s="127">
        <v>2</v>
      </c>
      <c r="AI49" s="127">
        <v>0</v>
      </c>
      <c r="AJ49" s="127">
        <v>0</v>
      </c>
      <c r="AK49" s="127">
        <v>0</v>
      </c>
      <c r="AL49" s="127">
        <v>1</v>
      </c>
      <c r="AM49" s="127">
        <v>0</v>
      </c>
      <c r="AN49" s="127">
        <v>0</v>
      </c>
      <c r="AO49" s="127">
        <v>0</v>
      </c>
      <c r="AP49" s="127">
        <v>0</v>
      </c>
      <c r="AQ49" s="127">
        <v>0</v>
      </c>
      <c r="AR49" s="127">
        <v>0</v>
      </c>
      <c r="AS49" s="127">
        <v>1</v>
      </c>
      <c r="AT49" s="127">
        <v>0</v>
      </c>
      <c r="AU49" s="127">
        <v>0</v>
      </c>
      <c r="AV49" s="127">
        <v>0</v>
      </c>
      <c r="AW49" s="127">
        <v>0</v>
      </c>
      <c r="AX49" s="127">
        <v>1</v>
      </c>
      <c r="AY49" s="127">
        <v>0</v>
      </c>
      <c r="AZ49" s="127">
        <v>0</v>
      </c>
      <c r="BA49" s="130" t="s">
        <v>23</v>
      </c>
      <c r="BB49" s="28">
        <f t="shared" si="7"/>
        <v>15</v>
      </c>
      <c r="BC49" s="29">
        <f t="shared" si="8"/>
        <v>1</v>
      </c>
      <c r="BD49" s="30">
        <f t="shared" si="9"/>
        <v>16</v>
      </c>
      <c r="BE49" s="31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150"/>
      <c r="CK49" s="149">
        <f t="shared" si="10"/>
        <v>4</v>
      </c>
      <c r="CL49" s="35">
        <f t="shared" si="11"/>
        <v>0</v>
      </c>
      <c r="CM49" s="35">
        <f t="shared" si="12"/>
        <v>0</v>
      </c>
      <c r="CN49" s="35">
        <f t="shared" si="13"/>
        <v>0</v>
      </c>
      <c r="CO49" s="35">
        <f t="shared" si="14"/>
        <v>0</v>
      </c>
      <c r="CP49" s="35">
        <f t="shared" si="15"/>
        <v>0</v>
      </c>
      <c r="CQ49" s="35">
        <f t="shared" si="16"/>
        <v>7</v>
      </c>
      <c r="CR49" s="35">
        <f t="shared" si="17"/>
        <v>0</v>
      </c>
      <c r="CS49" s="35">
        <f t="shared" si="18"/>
        <v>0</v>
      </c>
      <c r="CT49" s="35">
        <f t="shared" si="19"/>
        <v>0</v>
      </c>
      <c r="CU49" s="35">
        <f t="shared" si="20"/>
        <v>0</v>
      </c>
      <c r="CV49" s="35">
        <f t="shared" si="21"/>
        <v>0</v>
      </c>
      <c r="CW49" s="35">
        <f t="shared" si="22"/>
        <v>2</v>
      </c>
      <c r="CX49" s="35">
        <f t="shared" si="23"/>
        <v>0</v>
      </c>
      <c r="CY49" s="35">
        <f t="shared" si="24"/>
        <v>0</v>
      </c>
      <c r="CZ49" s="35">
        <f t="shared" si="25"/>
        <v>0</v>
      </c>
      <c r="DA49" s="35">
        <f t="shared" si="26"/>
        <v>1</v>
      </c>
      <c r="DB49" s="35">
        <f t="shared" si="27"/>
        <v>0</v>
      </c>
      <c r="DC49" s="35">
        <f t="shared" si="28"/>
        <v>0</v>
      </c>
      <c r="DD49" s="35">
        <f t="shared" si="29"/>
        <v>0</v>
      </c>
      <c r="DE49" s="35">
        <f t="shared" si="30"/>
        <v>0</v>
      </c>
      <c r="DF49" s="35">
        <f t="shared" si="31"/>
        <v>0</v>
      </c>
      <c r="DG49" s="35">
        <f t="shared" si="32"/>
        <v>0</v>
      </c>
      <c r="DH49" s="35">
        <f t="shared" si="33"/>
        <v>1</v>
      </c>
      <c r="DI49" s="35">
        <f t="shared" si="34"/>
        <v>0</v>
      </c>
      <c r="DJ49" s="35">
        <f t="shared" si="35"/>
        <v>0</v>
      </c>
      <c r="DK49" s="35">
        <f t="shared" si="36"/>
        <v>0</v>
      </c>
      <c r="DL49" s="35">
        <f t="shared" si="37"/>
        <v>0</v>
      </c>
      <c r="DM49" s="35">
        <f t="shared" si="38"/>
        <v>1</v>
      </c>
      <c r="DN49" s="35">
        <f t="shared" si="39"/>
        <v>0</v>
      </c>
      <c r="DO49" s="35">
        <f t="shared" si="40"/>
        <v>0</v>
      </c>
      <c r="DP49" s="143" t="s">
        <v>23</v>
      </c>
      <c r="DQ49" s="34">
        <f t="shared" si="42"/>
        <v>15</v>
      </c>
      <c r="DR49" s="35">
        <f t="shared" si="43"/>
        <v>1</v>
      </c>
      <c r="DS49" s="146">
        <f t="shared" si="44"/>
        <v>16</v>
      </c>
      <c r="DT49" s="100"/>
    </row>
    <row r="50" spans="1:124" s="17" customFormat="1" ht="32.25" customHeight="1" x14ac:dyDescent="0.2">
      <c r="A50" s="78"/>
      <c r="B50" s="67"/>
      <c r="C50" s="138"/>
      <c r="D50" s="83"/>
      <c r="E50" s="10" t="s">
        <v>120</v>
      </c>
      <c r="F50" s="11">
        <v>16009374</v>
      </c>
      <c r="G50" s="88" t="s">
        <v>19</v>
      </c>
      <c r="H50" s="12" t="s">
        <v>121</v>
      </c>
      <c r="I50" s="109">
        <v>3</v>
      </c>
      <c r="J50" s="110">
        <v>7</v>
      </c>
      <c r="K50" s="111">
        <v>0</v>
      </c>
      <c r="L50" s="118">
        <v>3</v>
      </c>
      <c r="M50" s="119">
        <v>7</v>
      </c>
      <c r="N50" s="119">
        <v>0</v>
      </c>
      <c r="O50" s="54">
        <v>0</v>
      </c>
      <c r="P50" s="55"/>
      <c r="Q50" s="18"/>
      <c r="R50" s="132"/>
      <c r="S50" s="133">
        <f t="shared" si="4"/>
        <v>3</v>
      </c>
      <c r="T50" s="133">
        <f t="shared" si="5"/>
        <v>7</v>
      </c>
      <c r="U50" s="134">
        <f t="shared" si="6"/>
        <v>0</v>
      </c>
      <c r="V50" s="123">
        <v>3</v>
      </c>
      <c r="W50" s="124">
        <v>0</v>
      </c>
      <c r="X50" s="124">
        <v>0</v>
      </c>
      <c r="Y50" s="124">
        <v>0</v>
      </c>
      <c r="Z50" s="124">
        <v>0</v>
      </c>
      <c r="AA50" s="124">
        <v>0</v>
      </c>
      <c r="AB50" s="124">
        <v>5</v>
      </c>
      <c r="AC50" s="124">
        <v>0</v>
      </c>
      <c r="AD50" s="124">
        <v>0</v>
      </c>
      <c r="AE50" s="124">
        <v>0</v>
      </c>
      <c r="AF50" s="124">
        <v>0</v>
      </c>
      <c r="AG50" s="124">
        <v>0</v>
      </c>
      <c r="AH50" s="124">
        <v>1</v>
      </c>
      <c r="AI50" s="124">
        <v>1</v>
      </c>
      <c r="AJ50" s="124">
        <v>0</v>
      </c>
      <c r="AK50" s="124">
        <v>0</v>
      </c>
      <c r="AL50" s="124">
        <v>1</v>
      </c>
      <c r="AM50" s="124">
        <v>1</v>
      </c>
      <c r="AN50" s="124">
        <v>0</v>
      </c>
      <c r="AO50" s="124">
        <v>0</v>
      </c>
      <c r="AP50" s="124">
        <v>0</v>
      </c>
      <c r="AQ50" s="124">
        <v>0</v>
      </c>
      <c r="AR50" s="124">
        <v>0</v>
      </c>
      <c r="AS50" s="124">
        <v>1</v>
      </c>
      <c r="AT50" s="124">
        <v>0</v>
      </c>
      <c r="AU50" s="124">
        <v>0</v>
      </c>
      <c r="AV50" s="124">
        <v>0</v>
      </c>
      <c r="AW50" s="124">
        <v>0</v>
      </c>
      <c r="AX50" s="124">
        <v>0</v>
      </c>
      <c r="AY50" s="124">
        <v>1</v>
      </c>
      <c r="AZ50" s="124">
        <v>0</v>
      </c>
      <c r="BA50" s="125" t="s">
        <v>23</v>
      </c>
      <c r="BB50" s="28">
        <f t="shared" si="7"/>
        <v>10</v>
      </c>
      <c r="BC50" s="29">
        <f t="shared" si="8"/>
        <v>4</v>
      </c>
      <c r="BD50" s="30">
        <f t="shared" si="9"/>
        <v>14</v>
      </c>
      <c r="BE50" s="31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40"/>
      <c r="CK50" s="34">
        <f t="shared" si="10"/>
        <v>3</v>
      </c>
      <c r="CL50" s="35">
        <f t="shared" si="11"/>
        <v>0</v>
      </c>
      <c r="CM50" s="35">
        <f t="shared" si="12"/>
        <v>0</v>
      </c>
      <c r="CN50" s="35">
        <f t="shared" si="13"/>
        <v>0</v>
      </c>
      <c r="CO50" s="35">
        <f t="shared" si="14"/>
        <v>0</v>
      </c>
      <c r="CP50" s="35">
        <f t="shared" si="15"/>
        <v>0</v>
      </c>
      <c r="CQ50" s="35">
        <f t="shared" si="16"/>
        <v>5</v>
      </c>
      <c r="CR50" s="35">
        <f t="shared" si="17"/>
        <v>0</v>
      </c>
      <c r="CS50" s="35">
        <f t="shared" si="18"/>
        <v>0</v>
      </c>
      <c r="CT50" s="35">
        <f t="shared" si="19"/>
        <v>0</v>
      </c>
      <c r="CU50" s="35">
        <f t="shared" si="20"/>
        <v>0</v>
      </c>
      <c r="CV50" s="35">
        <f t="shared" si="21"/>
        <v>0</v>
      </c>
      <c r="CW50" s="35">
        <f t="shared" si="22"/>
        <v>1</v>
      </c>
      <c r="CX50" s="35">
        <f t="shared" si="23"/>
        <v>1</v>
      </c>
      <c r="CY50" s="35">
        <f t="shared" si="24"/>
        <v>0</v>
      </c>
      <c r="CZ50" s="35">
        <f t="shared" si="25"/>
        <v>0</v>
      </c>
      <c r="DA50" s="35">
        <f t="shared" si="26"/>
        <v>1</v>
      </c>
      <c r="DB50" s="35">
        <f t="shared" si="27"/>
        <v>1</v>
      </c>
      <c r="DC50" s="35">
        <f t="shared" si="28"/>
        <v>0</v>
      </c>
      <c r="DD50" s="35">
        <f t="shared" si="29"/>
        <v>0</v>
      </c>
      <c r="DE50" s="35">
        <f t="shared" si="30"/>
        <v>0</v>
      </c>
      <c r="DF50" s="35">
        <f t="shared" si="31"/>
        <v>0</v>
      </c>
      <c r="DG50" s="35">
        <f t="shared" si="32"/>
        <v>0</v>
      </c>
      <c r="DH50" s="35">
        <f t="shared" si="33"/>
        <v>1</v>
      </c>
      <c r="DI50" s="35">
        <f t="shared" si="34"/>
        <v>0</v>
      </c>
      <c r="DJ50" s="35">
        <f t="shared" si="35"/>
        <v>0</v>
      </c>
      <c r="DK50" s="35">
        <f t="shared" si="36"/>
        <v>0</v>
      </c>
      <c r="DL50" s="35">
        <f t="shared" si="37"/>
        <v>0</v>
      </c>
      <c r="DM50" s="35">
        <f t="shared" si="38"/>
        <v>0</v>
      </c>
      <c r="DN50" s="35">
        <f t="shared" si="39"/>
        <v>1</v>
      </c>
      <c r="DO50" s="35">
        <f t="shared" si="40"/>
        <v>0</v>
      </c>
      <c r="DP50" s="76"/>
      <c r="DQ50" s="34">
        <f t="shared" si="42"/>
        <v>10</v>
      </c>
      <c r="DR50" s="35">
        <f t="shared" si="43"/>
        <v>4</v>
      </c>
      <c r="DS50" s="144">
        <f t="shared" si="44"/>
        <v>14</v>
      </c>
      <c r="DT50" s="100" t="s">
        <v>211</v>
      </c>
    </row>
    <row r="51" spans="1:124" s="17" customFormat="1" ht="62.25" customHeight="1" x14ac:dyDescent="0.2">
      <c r="A51" s="78"/>
      <c r="B51" s="67"/>
      <c r="C51" s="138"/>
      <c r="D51" s="82"/>
      <c r="E51" s="10" t="s">
        <v>122</v>
      </c>
      <c r="F51" s="11">
        <v>16009945</v>
      </c>
      <c r="G51" s="88" t="s">
        <v>36</v>
      </c>
      <c r="H51" s="12" t="s">
        <v>123</v>
      </c>
      <c r="I51" s="109">
        <v>3</v>
      </c>
      <c r="J51" s="110">
        <v>9</v>
      </c>
      <c r="K51" s="111">
        <v>0</v>
      </c>
      <c r="L51" s="118">
        <v>3</v>
      </c>
      <c r="M51" s="119">
        <v>11</v>
      </c>
      <c r="N51" s="119">
        <v>0</v>
      </c>
      <c r="O51" s="54">
        <v>0</v>
      </c>
      <c r="P51" s="55"/>
      <c r="Q51" s="18"/>
      <c r="R51" s="132"/>
      <c r="S51" s="133">
        <f t="shared" si="4"/>
        <v>3</v>
      </c>
      <c r="T51" s="133">
        <f t="shared" si="5"/>
        <v>9</v>
      </c>
      <c r="U51" s="134">
        <f t="shared" si="6"/>
        <v>0</v>
      </c>
      <c r="V51" s="123">
        <v>3</v>
      </c>
      <c r="W51" s="124">
        <v>0</v>
      </c>
      <c r="X51" s="124">
        <v>0</v>
      </c>
      <c r="Y51" s="124">
        <v>0</v>
      </c>
      <c r="Z51" s="124">
        <v>0</v>
      </c>
      <c r="AA51" s="124">
        <v>0</v>
      </c>
      <c r="AB51" s="124">
        <v>8</v>
      </c>
      <c r="AC51" s="124">
        <v>0</v>
      </c>
      <c r="AD51" s="124">
        <v>0</v>
      </c>
      <c r="AE51" s="124">
        <v>0</v>
      </c>
      <c r="AF51" s="124">
        <v>0</v>
      </c>
      <c r="AG51" s="124">
        <v>0</v>
      </c>
      <c r="AH51" s="124">
        <v>2</v>
      </c>
      <c r="AI51" s="124">
        <v>0</v>
      </c>
      <c r="AJ51" s="124">
        <v>0</v>
      </c>
      <c r="AK51" s="124">
        <v>0</v>
      </c>
      <c r="AL51" s="124">
        <v>1</v>
      </c>
      <c r="AM51" s="124">
        <v>1</v>
      </c>
      <c r="AN51" s="124">
        <v>0</v>
      </c>
      <c r="AO51" s="124">
        <v>0</v>
      </c>
      <c r="AP51" s="124">
        <v>0</v>
      </c>
      <c r="AQ51" s="124">
        <v>0</v>
      </c>
      <c r="AR51" s="124">
        <v>1</v>
      </c>
      <c r="AS51" s="124">
        <v>0</v>
      </c>
      <c r="AT51" s="124">
        <v>0</v>
      </c>
      <c r="AU51" s="124">
        <v>0</v>
      </c>
      <c r="AV51" s="124">
        <v>0</v>
      </c>
      <c r="AW51" s="124">
        <v>0</v>
      </c>
      <c r="AX51" s="124">
        <v>1</v>
      </c>
      <c r="AY51" s="124">
        <v>0</v>
      </c>
      <c r="AZ51" s="124">
        <v>0</v>
      </c>
      <c r="BA51" s="125" t="s">
        <v>23</v>
      </c>
      <c r="BB51" s="28">
        <f t="shared" si="7"/>
        <v>16</v>
      </c>
      <c r="BC51" s="29">
        <f t="shared" si="8"/>
        <v>1</v>
      </c>
      <c r="BD51" s="30">
        <f t="shared" si="9"/>
        <v>17</v>
      </c>
      <c r="BE51" s="31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3"/>
      <c r="CK51" s="34">
        <f t="shared" si="10"/>
        <v>3</v>
      </c>
      <c r="CL51" s="35">
        <f t="shared" si="11"/>
        <v>0</v>
      </c>
      <c r="CM51" s="35">
        <f t="shared" si="12"/>
        <v>0</v>
      </c>
      <c r="CN51" s="35">
        <f t="shared" si="13"/>
        <v>0</v>
      </c>
      <c r="CO51" s="35">
        <f t="shared" si="14"/>
        <v>0</v>
      </c>
      <c r="CP51" s="35">
        <f t="shared" si="15"/>
        <v>0</v>
      </c>
      <c r="CQ51" s="35">
        <f t="shared" si="16"/>
        <v>8</v>
      </c>
      <c r="CR51" s="35">
        <f t="shared" si="17"/>
        <v>0</v>
      </c>
      <c r="CS51" s="35">
        <f t="shared" si="18"/>
        <v>0</v>
      </c>
      <c r="CT51" s="35">
        <f t="shared" si="19"/>
        <v>0</v>
      </c>
      <c r="CU51" s="35">
        <f t="shared" si="20"/>
        <v>0</v>
      </c>
      <c r="CV51" s="35">
        <f t="shared" si="21"/>
        <v>0</v>
      </c>
      <c r="CW51" s="35">
        <f t="shared" si="22"/>
        <v>2</v>
      </c>
      <c r="CX51" s="35">
        <f t="shared" si="23"/>
        <v>0</v>
      </c>
      <c r="CY51" s="35">
        <f t="shared" si="24"/>
        <v>0</v>
      </c>
      <c r="CZ51" s="35">
        <f t="shared" si="25"/>
        <v>0</v>
      </c>
      <c r="DA51" s="35">
        <f t="shared" si="26"/>
        <v>1</v>
      </c>
      <c r="DB51" s="35">
        <f t="shared" si="27"/>
        <v>1</v>
      </c>
      <c r="DC51" s="35">
        <f t="shared" si="28"/>
        <v>0</v>
      </c>
      <c r="DD51" s="35">
        <f t="shared" si="29"/>
        <v>0</v>
      </c>
      <c r="DE51" s="35">
        <f t="shared" si="30"/>
        <v>0</v>
      </c>
      <c r="DF51" s="35">
        <f t="shared" si="31"/>
        <v>0</v>
      </c>
      <c r="DG51" s="35">
        <f t="shared" si="32"/>
        <v>1</v>
      </c>
      <c r="DH51" s="35">
        <f t="shared" si="33"/>
        <v>0</v>
      </c>
      <c r="DI51" s="35">
        <f t="shared" si="34"/>
        <v>0</v>
      </c>
      <c r="DJ51" s="35">
        <f t="shared" si="35"/>
        <v>0</v>
      </c>
      <c r="DK51" s="35">
        <f t="shared" si="36"/>
        <v>0</v>
      </c>
      <c r="DL51" s="35">
        <f t="shared" si="37"/>
        <v>0</v>
      </c>
      <c r="DM51" s="35">
        <f t="shared" si="38"/>
        <v>1</v>
      </c>
      <c r="DN51" s="35">
        <f t="shared" si="39"/>
        <v>0</v>
      </c>
      <c r="DO51" s="35">
        <f t="shared" si="40"/>
        <v>0</v>
      </c>
      <c r="DP51" s="75" t="s">
        <v>23</v>
      </c>
      <c r="DQ51" s="34">
        <f t="shared" si="42"/>
        <v>16</v>
      </c>
      <c r="DR51" s="35">
        <f t="shared" si="43"/>
        <v>1</v>
      </c>
      <c r="DS51" s="75">
        <f t="shared" si="44"/>
        <v>17</v>
      </c>
      <c r="DT51" s="101"/>
    </row>
    <row r="52" spans="1:124" s="17" customFormat="1" ht="32.25" customHeight="1" x14ac:dyDescent="0.2">
      <c r="A52" s="78"/>
      <c r="B52" s="67" t="s">
        <v>208</v>
      </c>
      <c r="C52" s="138"/>
      <c r="D52" s="56" t="s">
        <v>179</v>
      </c>
      <c r="E52" s="10" t="s">
        <v>122</v>
      </c>
      <c r="F52" s="11" t="s">
        <v>124</v>
      </c>
      <c r="G52" s="88" t="s">
        <v>36</v>
      </c>
      <c r="H52" s="12" t="s">
        <v>125</v>
      </c>
      <c r="I52" s="109">
        <v>6</v>
      </c>
      <c r="J52" s="110">
        <v>12</v>
      </c>
      <c r="K52" s="111">
        <v>0</v>
      </c>
      <c r="L52" s="118">
        <v>6</v>
      </c>
      <c r="M52" s="119">
        <v>13</v>
      </c>
      <c r="N52" s="119">
        <v>0</v>
      </c>
      <c r="O52" s="54">
        <v>0</v>
      </c>
      <c r="P52" s="55"/>
      <c r="Q52" s="18"/>
      <c r="R52" s="132"/>
      <c r="S52" s="133">
        <f t="shared" si="4"/>
        <v>6</v>
      </c>
      <c r="T52" s="133">
        <f t="shared" si="5"/>
        <v>12</v>
      </c>
      <c r="U52" s="134">
        <f t="shared" si="6"/>
        <v>0</v>
      </c>
      <c r="V52" s="123">
        <v>5</v>
      </c>
      <c r="W52" s="124">
        <v>0</v>
      </c>
      <c r="X52" s="124">
        <v>1</v>
      </c>
      <c r="Y52" s="124">
        <v>0</v>
      </c>
      <c r="Z52" s="124">
        <v>0</v>
      </c>
      <c r="AA52" s="124">
        <v>0</v>
      </c>
      <c r="AB52" s="124">
        <v>8</v>
      </c>
      <c r="AC52" s="124">
        <v>0</v>
      </c>
      <c r="AD52" s="124">
        <v>2</v>
      </c>
      <c r="AE52" s="124">
        <v>0</v>
      </c>
      <c r="AF52" s="124">
        <v>0</v>
      </c>
      <c r="AG52" s="124">
        <v>0</v>
      </c>
      <c r="AH52" s="124">
        <v>4</v>
      </c>
      <c r="AI52" s="124">
        <v>0</v>
      </c>
      <c r="AJ52" s="124">
        <v>0</v>
      </c>
      <c r="AK52" s="124">
        <v>0</v>
      </c>
      <c r="AL52" s="124">
        <v>2</v>
      </c>
      <c r="AM52" s="124">
        <v>0</v>
      </c>
      <c r="AN52" s="124">
        <v>0</v>
      </c>
      <c r="AO52" s="124">
        <v>0</v>
      </c>
      <c r="AP52" s="124">
        <v>0</v>
      </c>
      <c r="AQ52" s="124">
        <v>0</v>
      </c>
      <c r="AR52" s="124">
        <v>1</v>
      </c>
      <c r="AS52" s="124">
        <v>0</v>
      </c>
      <c r="AT52" s="124">
        <v>0</v>
      </c>
      <c r="AU52" s="124">
        <v>0</v>
      </c>
      <c r="AV52" s="124">
        <v>0</v>
      </c>
      <c r="AW52" s="124">
        <v>0</v>
      </c>
      <c r="AX52" s="124">
        <v>1</v>
      </c>
      <c r="AY52" s="124">
        <v>0</v>
      </c>
      <c r="AZ52" s="124">
        <v>0</v>
      </c>
      <c r="BA52" s="125">
        <v>1</v>
      </c>
      <c r="BB52" s="28">
        <f t="shared" si="7"/>
        <v>24</v>
      </c>
      <c r="BC52" s="29">
        <f t="shared" si="8"/>
        <v>1</v>
      </c>
      <c r="BD52" s="30">
        <f t="shared" si="9"/>
        <v>25</v>
      </c>
      <c r="BE52" s="31">
        <v>-1</v>
      </c>
      <c r="BF52" s="32"/>
      <c r="BG52" s="32">
        <v>1</v>
      </c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3"/>
      <c r="CK52" s="34">
        <f t="shared" si="10"/>
        <v>4</v>
      </c>
      <c r="CL52" s="35">
        <f t="shared" si="11"/>
        <v>0</v>
      </c>
      <c r="CM52" s="35">
        <f t="shared" si="12"/>
        <v>2</v>
      </c>
      <c r="CN52" s="35">
        <f t="shared" si="13"/>
        <v>0</v>
      </c>
      <c r="CO52" s="35">
        <f t="shared" si="14"/>
        <v>0</v>
      </c>
      <c r="CP52" s="35">
        <f t="shared" si="15"/>
        <v>0</v>
      </c>
      <c r="CQ52" s="35">
        <f t="shared" si="16"/>
        <v>8</v>
      </c>
      <c r="CR52" s="35">
        <f t="shared" si="17"/>
        <v>0</v>
      </c>
      <c r="CS52" s="35">
        <f t="shared" si="18"/>
        <v>2</v>
      </c>
      <c r="CT52" s="35">
        <f t="shared" si="19"/>
        <v>0</v>
      </c>
      <c r="CU52" s="35">
        <f t="shared" si="20"/>
        <v>0</v>
      </c>
      <c r="CV52" s="35">
        <f t="shared" si="21"/>
        <v>0</v>
      </c>
      <c r="CW52" s="35">
        <f t="shared" si="22"/>
        <v>4</v>
      </c>
      <c r="CX52" s="35">
        <f t="shared" si="23"/>
        <v>0</v>
      </c>
      <c r="CY52" s="35">
        <f t="shared" si="24"/>
        <v>0</v>
      </c>
      <c r="CZ52" s="35">
        <f t="shared" si="25"/>
        <v>0</v>
      </c>
      <c r="DA52" s="35">
        <f t="shared" si="26"/>
        <v>2</v>
      </c>
      <c r="DB52" s="35">
        <f t="shared" si="27"/>
        <v>0</v>
      </c>
      <c r="DC52" s="35">
        <f t="shared" si="28"/>
        <v>0</v>
      </c>
      <c r="DD52" s="35">
        <f t="shared" si="29"/>
        <v>0</v>
      </c>
      <c r="DE52" s="35">
        <f t="shared" si="30"/>
        <v>0</v>
      </c>
      <c r="DF52" s="35">
        <f t="shared" si="31"/>
        <v>0</v>
      </c>
      <c r="DG52" s="35">
        <f t="shared" si="32"/>
        <v>1</v>
      </c>
      <c r="DH52" s="35">
        <f t="shared" si="33"/>
        <v>0</v>
      </c>
      <c r="DI52" s="35">
        <f t="shared" si="34"/>
        <v>0</v>
      </c>
      <c r="DJ52" s="35">
        <f t="shared" si="35"/>
        <v>0</v>
      </c>
      <c r="DK52" s="35">
        <f t="shared" si="36"/>
        <v>0</v>
      </c>
      <c r="DL52" s="35">
        <f t="shared" si="37"/>
        <v>0</v>
      </c>
      <c r="DM52" s="35">
        <f t="shared" si="38"/>
        <v>1</v>
      </c>
      <c r="DN52" s="35">
        <f t="shared" si="39"/>
        <v>0</v>
      </c>
      <c r="DO52" s="35">
        <f t="shared" si="40"/>
        <v>0</v>
      </c>
      <c r="DP52" s="74">
        <f t="shared" si="41"/>
        <v>1</v>
      </c>
      <c r="DQ52" s="34">
        <f t="shared" si="42"/>
        <v>24</v>
      </c>
      <c r="DR52" s="35">
        <f t="shared" si="43"/>
        <v>1</v>
      </c>
      <c r="DS52" s="75">
        <f t="shared" si="44"/>
        <v>25</v>
      </c>
      <c r="DT52" s="102"/>
    </row>
    <row r="53" spans="1:124" s="16" customFormat="1" ht="29.25" customHeight="1" x14ac:dyDescent="0.2">
      <c r="A53" s="78"/>
      <c r="B53" s="59"/>
      <c r="C53" s="137"/>
      <c r="D53" s="83"/>
      <c r="E53" s="10" t="s">
        <v>126</v>
      </c>
      <c r="F53" s="11" t="s">
        <v>127</v>
      </c>
      <c r="G53" s="88" t="s">
        <v>36</v>
      </c>
      <c r="H53" s="12" t="s">
        <v>128</v>
      </c>
      <c r="I53" s="109">
        <v>9</v>
      </c>
      <c r="J53" s="110">
        <v>19</v>
      </c>
      <c r="K53" s="111">
        <v>0</v>
      </c>
      <c r="L53" s="118">
        <v>9</v>
      </c>
      <c r="M53" s="119">
        <v>19</v>
      </c>
      <c r="N53" s="119">
        <v>0</v>
      </c>
      <c r="O53" s="54">
        <v>0</v>
      </c>
      <c r="P53" s="55"/>
      <c r="Q53" s="18">
        <v>-1</v>
      </c>
      <c r="R53" s="132"/>
      <c r="S53" s="133">
        <f t="shared" si="4"/>
        <v>9</v>
      </c>
      <c r="T53" s="133">
        <f t="shared" si="5"/>
        <v>18</v>
      </c>
      <c r="U53" s="134">
        <f t="shared" si="6"/>
        <v>0</v>
      </c>
      <c r="V53" s="123">
        <v>10</v>
      </c>
      <c r="W53" s="124">
        <v>0</v>
      </c>
      <c r="X53" s="124">
        <v>0</v>
      </c>
      <c r="Y53" s="124">
        <v>0</v>
      </c>
      <c r="Z53" s="124">
        <v>0</v>
      </c>
      <c r="AA53" s="124">
        <v>0</v>
      </c>
      <c r="AB53" s="124">
        <v>18</v>
      </c>
      <c r="AC53" s="124">
        <v>0</v>
      </c>
      <c r="AD53" s="124">
        <v>0</v>
      </c>
      <c r="AE53" s="124">
        <v>0</v>
      </c>
      <c r="AF53" s="124">
        <v>0</v>
      </c>
      <c r="AG53" s="124">
        <v>0</v>
      </c>
      <c r="AH53" s="124">
        <v>4</v>
      </c>
      <c r="AI53" s="124">
        <v>0</v>
      </c>
      <c r="AJ53" s="124">
        <v>0</v>
      </c>
      <c r="AK53" s="124">
        <v>0</v>
      </c>
      <c r="AL53" s="124">
        <v>3</v>
      </c>
      <c r="AM53" s="124">
        <v>0</v>
      </c>
      <c r="AN53" s="124">
        <v>0</v>
      </c>
      <c r="AO53" s="124">
        <v>0</v>
      </c>
      <c r="AP53" s="124">
        <v>0</v>
      </c>
      <c r="AQ53" s="124">
        <v>0</v>
      </c>
      <c r="AR53" s="124">
        <v>1</v>
      </c>
      <c r="AS53" s="124">
        <v>0</v>
      </c>
      <c r="AT53" s="124">
        <v>0</v>
      </c>
      <c r="AU53" s="124">
        <v>0</v>
      </c>
      <c r="AV53" s="124">
        <v>0</v>
      </c>
      <c r="AW53" s="124">
        <v>0</v>
      </c>
      <c r="AX53" s="124">
        <v>1</v>
      </c>
      <c r="AY53" s="124">
        <v>0</v>
      </c>
      <c r="AZ53" s="124">
        <v>1</v>
      </c>
      <c r="BA53" s="125">
        <v>0</v>
      </c>
      <c r="BB53" s="28">
        <f t="shared" si="7"/>
        <v>38</v>
      </c>
      <c r="BC53" s="29">
        <f t="shared" si="8"/>
        <v>0</v>
      </c>
      <c r="BD53" s="30">
        <f t="shared" si="9"/>
        <v>38</v>
      </c>
      <c r="BE53" s="31"/>
      <c r="BF53" s="32"/>
      <c r="BG53" s="32"/>
      <c r="BH53" s="32"/>
      <c r="BI53" s="32"/>
      <c r="BJ53" s="32"/>
      <c r="BK53" s="32">
        <v>-1</v>
      </c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3"/>
      <c r="CK53" s="34">
        <f t="shared" si="10"/>
        <v>10</v>
      </c>
      <c r="CL53" s="35">
        <f t="shared" si="11"/>
        <v>0</v>
      </c>
      <c r="CM53" s="35">
        <f t="shared" si="12"/>
        <v>0</v>
      </c>
      <c r="CN53" s="35">
        <f t="shared" si="13"/>
        <v>0</v>
      </c>
      <c r="CO53" s="35">
        <f t="shared" si="14"/>
        <v>0</v>
      </c>
      <c r="CP53" s="35">
        <f t="shared" si="15"/>
        <v>0</v>
      </c>
      <c r="CQ53" s="35">
        <f t="shared" si="16"/>
        <v>17</v>
      </c>
      <c r="CR53" s="35">
        <f t="shared" si="17"/>
        <v>0</v>
      </c>
      <c r="CS53" s="35">
        <f t="shared" si="18"/>
        <v>0</v>
      </c>
      <c r="CT53" s="35">
        <f t="shared" si="19"/>
        <v>0</v>
      </c>
      <c r="CU53" s="35">
        <f t="shared" si="20"/>
        <v>0</v>
      </c>
      <c r="CV53" s="35">
        <f t="shared" si="21"/>
        <v>0</v>
      </c>
      <c r="CW53" s="35">
        <f t="shared" si="22"/>
        <v>4</v>
      </c>
      <c r="CX53" s="35">
        <f t="shared" si="23"/>
        <v>0</v>
      </c>
      <c r="CY53" s="35">
        <f t="shared" si="24"/>
        <v>0</v>
      </c>
      <c r="CZ53" s="35">
        <f t="shared" si="25"/>
        <v>0</v>
      </c>
      <c r="DA53" s="35">
        <f t="shared" si="26"/>
        <v>3</v>
      </c>
      <c r="DB53" s="35">
        <f t="shared" si="27"/>
        <v>0</v>
      </c>
      <c r="DC53" s="35">
        <f t="shared" si="28"/>
        <v>0</v>
      </c>
      <c r="DD53" s="35">
        <f t="shared" si="29"/>
        <v>0</v>
      </c>
      <c r="DE53" s="35">
        <f t="shared" si="30"/>
        <v>0</v>
      </c>
      <c r="DF53" s="35">
        <f t="shared" si="31"/>
        <v>0</v>
      </c>
      <c r="DG53" s="35">
        <f t="shared" si="32"/>
        <v>1</v>
      </c>
      <c r="DH53" s="35">
        <f t="shared" si="33"/>
        <v>0</v>
      </c>
      <c r="DI53" s="35">
        <f t="shared" si="34"/>
        <v>0</v>
      </c>
      <c r="DJ53" s="35">
        <f t="shared" si="35"/>
        <v>0</v>
      </c>
      <c r="DK53" s="35">
        <f t="shared" si="36"/>
        <v>0</v>
      </c>
      <c r="DL53" s="35">
        <f t="shared" si="37"/>
        <v>0</v>
      </c>
      <c r="DM53" s="35">
        <f t="shared" si="38"/>
        <v>1</v>
      </c>
      <c r="DN53" s="35">
        <f t="shared" si="39"/>
        <v>0</v>
      </c>
      <c r="DO53" s="35">
        <f t="shared" si="40"/>
        <v>1</v>
      </c>
      <c r="DP53" s="74">
        <f t="shared" si="41"/>
        <v>0</v>
      </c>
      <c r="DQ53" s="34">
        <f t="shared" si="42"/>
        <v>37</v>
      </c>
      <c r="DR53" s="35">
        <f t="shared" si="43"/>
        <v>0</v>
      </c>
      <c r="DS53" s="75">
        <f t="shared" si="44"/>
        <v>37</v>
      </c>
      <c r="DT53" s="100"/>
    </row>
    <row r="54" spans="1:124" s="17" customFormat="1" ht="36" customHeight="1" x14ac:dyDescent="0.2">
      <c r="A54" s="78"/>
      <c r="B54" s="59"/>
      <c r="C54" s="137"/>
      <c r="D54" s="136"/>
      <c r="E54" s="10" t="s">
        <v>129</v>
      </c>
      <c r="F54" s="11" t="s">
        <v>130</v>
      </c>
      <c r="G54" s="88" t="s">
        <v>19</v>
      </c>
      <c r="H54" s="12" t="s">
        <v>131</v>
      </c>
      <c r="I54" s="109">
        <v>3</v>
      </c>
      <c r="J54" s="110">
        <v>8</v>
      </c>
      <c r="K54" s="111">
        <v>0</v>
      </c>
      <c r="L54" s="118">
        <v>4</v>
      </c>
      <c r="M54" s="119">
        <v>8</v>
      </c>
      <c r="N54" s="119">
        <v>0</v>
      </c>
      <c r="O54" s="54">
        <v>0</v>
      </c>
      <c r="P54" s="55"/>
      <c r="Q54" s="18"/>
      <c r="R54" s="132"/>
      <c r="S54" s="133">
        <f t="shared" si="4"/>
        <v>3</v>
      </c>
      <c r="T54" s="133">
        <f t="shared" si="5"/>
        <v>8</v>
      </c>
      <c r="U54" s="134">
        <f t="shared" si="6"/>
        <v>0</v>
      </c>
      <c r="V54" s="123">
        <v>3</v>
      </c>
      <c r="W54" s="124">
        <v>0</v>
      </c>
      <c r="X54" s="124">
        <v>0</v>
      </c>
      <c r="Y54" s="124">
        <v>0</v>
      </c>
      <c r="Z54" s="124">
        <v>0</v>
      </c>
      <c r="AA54" s="124">
        <v>0</v>
      </c>
      <c r="AB54" s="124">
        <v>5</v>
      </c>
      <c r="AC54" s="124">
        <v>0</v>
      </c>
      <c r="AD54" s="124">
        <v>0</v>
      </c>
      <c r="AE54" s="124">
        <v>0</v>
      </c>
      <c r="AF54" s="124">
        <v>0</v>
      </c>
      <c r="AG54" s="124">
        <v>0</v>
      </c>
      <c r="AH54" s="124">
        <v>2</v>
      </c>
      <c r="AI54" s="124">
        <v>2</v>
      </c>
      <c r="AJ54" s="124">
        <v>0</v>
      </c>
      <c r="AK54" s="124">
        <v>0</v>
      </c>
      <c r="AL54" s="124">
        <v>0</v>
      </c>
      <c r="AM54" s="124">
        <v>2</v>
      </c>
      <c r="AN54" s="124">
        <v>0</v>
      </c>
      <c r="AO54" s="124">
        <v>0</v>
      </c>
      <c r="AP54" s="124">
        <v>0</v>
      </c>
      <c r="AQ54" s="124">
        <v>0</v>
      </c>
      <c r="AR54" s="124">
        <v>0</v>
      </c>
      <c r="AS54" s="124">
        <v>1</v>
      </c>
      <c r="AT54" s="124">
        <v>0</v>
      </c>
      <c r="AU54" s="124">
        <v>0</v>
      </c>
      <c r="AV54" s="124">
        <v>0</v>
      </c>
      <c r="AW54" s="124">
        <v>0</v>
      </c>
      <c r="AX54" s="124">
        <v>0</v>
      </c>
      <c r="AY54" s="124">
        <v>1</v>
      </c>
      <c r="AZ54" s="124">
        <v>0</v>
      </c>
      <c r="BA54" s="125">
        <v>1</v>
      </c>
      <c r="BB54" s="28">
        <f t="shared" si="7"/>
        <v>10</v>
      </c>
      <c r="BC54" s="29">
        <f t="shared" si="8"/>
        <v>7</v>
      </c>
      <c r="BD54" s="30">
        <f t="shared" si="9"/>
        <v>17</v>
      </c>
      <c r="BE54" s="31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3"/>
      <c r="CK54" s="34">
        <f t="shared" si="10"/>
        <v>3</v>
      </c>
      <c r="CL54" s="35">
        <f t="shared" si="11"/>
        <v>0</v>
      </c>
      <c r="CM54" s="35">
        <f t="shared" si="12"/>
        <v>0</v>
      </c>
      <c r="CN54" s="35">
        <f t="shared" si="13"/>
        <v>0</v>
      </c>
      <c r="CO54" s="35">
        <f t="shared" si="14"/>
        <v>0</v>
      </c>
      <c r="CP54" s="35">
        <f t="shared" si="15"/>
        <v>0</v>
      </c>
      <c r="CQ54" s="35">
        <f t="shared" si="16"/>
        <v>5</v>
      </c>
      <c r="CR54" s="35">
        <f t="shared" si="17"/>
        <v>0</v>
      </c>
      <c r="CS54" s="35">
        <f t="shared" si="18"/>
        <v>0</v>
      </c>
      <c r="CT54" s="35">
        <f t="shared" si="19"/>
        <v>0</v>
      </c>
      <c r="CU54" s="35">
        <f t="shared" si="20"/>
        <v>0</v>
      </c>
      <c r="CV54" s="35">
        <f t="shared" si="21"/>
        <v>0</v>
      </c>
      <c r="CW54" s="35">
        <f t="shared" si="22"/>
        <v>2</v>
      </c>
      <c r="CX54" s="35">
        <f t="shared" si="23"/>
        <v>2</v>
      </c>
      <c r="CY54" s="35">
        <f t="shared" si="24"/>
        <v>0</v>
      </c>
      <c r="CZ54" s="35">
        <f t="shared" si="25"/>
        <v>0</v>
      </c>
      <c r="DA54" s="35">
        <f t="shared" si="26"/>
        <v>0</v>
      </c>
      <c r="DB54" s="35">
        <f t="shared" si="27"/>
        <v>2</v>
      </c>
      <c r="DC54" s="35">
        <f t="shared" si="28"/>
        <v>0</v>
      </c>
      <c r="DD54" s="35">
        <f t="shared" si="29"/>
        <v>0</v>
      </c>
      <c r="DE54" s="35">
        <f t="shared" si="30"/>
        <v>0</v>
      </c>
      <c r="DF54" s="35">
        <f t="shared" si="31"/>
        <v>0</v>
      </c>
      <c r="DG54" s="35">
        <f t="shared" si="32"/>
        <v>0</v>
      </c>
      <c r="DH54" s="35">
        <f t="shared" si="33"/>
        <v>1</v>
      </c>
      <c r="DI54" s="35">
        <f t="shared" si="34"/>
        <v>0</v>
      </c>
      <c r="DJ54" s="35">
        <f t="shared" si="35"/>
        <v>0</v>
      </c>
      <c r="DK54" s="35">
        <f t="shared" si="36"/>
        <v>0</v>
      </c>
      <c r="DL54" s="35">
        <f t="shared" si="37"/>
        <v>0</v>
      </c>
      <c r="DM54" s="35">
        <f t="shared" si="38"/>
        <v>0</v>
      </c>
      <c r="DN54" s="35">
        <f t="shared" si="39"/>
        <v>1</v>
      </c>
      <c r="DO54" s="35">
        <f t="shared" si="40"/>
        <v>0</v>
      </c>
      <c r="DP54" s="74">
        <f t="shared" si="41"/>
        <v>1</v>
      </c>
      <c r="DQ54" s="34">
        <f t="shared" si="42"/>
        <v>10</v>
      </c>
      <c r="DR54" s="35">
        <f t="shared" si="43"/>
        <v>7</v>
      </c>
      <c r="DS54" s="75">
        <f t="shared" si="44"/>
        <v>17</v>
      </c>
      <c r="DT54" s="100"/>
    </row>
    <row r="55" spans="1:124" s="17" customFormat="1" ht="36.75" customHeight="1" x14ac:dyDescent="0.2">
      <c r="A55" s="78"/>
      <c r="B55" s="59"/>
      <c r="C55" s="137"/>
      <c r="D55" s="83"/>
      <c r="E55" s="10" t="s">
        <v>132</v>
      </c>
      <c r="F55" s="11" t="s">
        <v>133</v>
      </c>
      <c r="G55" s="88" t="s">
        <v>19</v>
      </c>
      <c r="H55" s="12" t="s">
        <v>134</v>
      </c>
      <c r="I55" s="109">
        <v>2</v>
      </c>
      <c r="J55" s="110">
        <v>9</v>
      </c>
      <c r="K55" s="111">
        <v>0</v>
      </c>
      <c r="L55" s="118">
        <v>2</v>
      </c>
      <c r="M55" s="119">
        <v>8</v>
      </c>
      <c r="N55" s="119">
        <v>0</v>
      </c>
      <c r="O55" s="54">
        <v>0</v>
      </c>
      <c r="P55" s="55"/>
      <c r="Q55" s="18">
        <v>-1</v>
      </c>
      <c r="R55" s="132"/>
      <c r="S55" s="133">
        <f t="shared" si="4"/>
        <v>2</v>
      </c>
      <c r="T55" s="133">
        <f t="shared" si="5"/>
        <v>8</v>
      </c>
      <c r="U55" s="134">
        <f t="shared" si="6"/>
        <v>0</v>
      </c>
      <c r="V55" s="123">
        <v>2</v>
      </c>
      <c r="W55" s="124">
        <v>0</v>
      </c>
      <c r="X55" s="124">
        <v>0</v>
      </c>
      <c r="Y55" s="124">
        <v>0</v>
      </c>
      <c r="Z55" s="124">
        <v>0</v>
      </c>
      <c r="AA55" s="124">
        <v>0</v>
      </c>
      <c r="AB55" s="124">
        <v>7</v>
      </c>
      <c r="AC55" s="124">
        <v>0</v>
      </c>
      <c r="AD55" s="124">
        <v>0</v>
      </c>
      <c r="AE55" s="124">
        <v>0</v>
      </c>
      <c r="AF55" s="124">
        <v>0</v>
      </c>
      <c r="AG55" s="124">
        <v>0</v>
      </c>
      <c r="AH55" s="124">
        <v>1</v>
      </c>
      <c r="AI55" s="124">
        <v>2</v>
      </c>
      <c r="AJ55" s="124">
        <v>0</v>
      </c>
      <c r="AK55" s="124">
        <v>0</v>
      </c>
      <c r="AL55" s="124">
        <v>0</v>
      </c>
      <c r="AM55" s="124">
        <v>2</v>
      </c>
      <c r="AN55" s="124">
        <v>0</v>
      </c>
      <c r="AO55" s="124">
        <v>0</v>
      </c>
      <c r="AP55" s="124">
        <v>0</v>
      </c>
      <c r="AQ55" s="124">
        <v>0</v>
      </c>
      <c r="AR55" s="124">
        <v>0</v>
      </c>
      <c r="AS55" s="124">
        <v>1</v>
      </c>
      <c r="AT55" s="124">
        <v>0</v>
      </c>
      <c r="AU55" s="124">
        <v>0</v>
      </c>
      <c r="AV55" s="124">
        <v>0</v>
      </c>
      <c r="AW55" s="124">
        <v>0</v>
      </c>
      <c r="AX55" s="124">
        <v>0</v>
      </c>
      <c r="AY55" s="124">
        <v>1</v>
      </c>
      <c r="AZ55" s="124">
        <v>0</v>
      </c>
      <c r="BA55" s="125">
        <v>1</v>
      </c>
      <c r="BB55" s="28">
        <f t="shared" si="7"/>
        <v>10</v>
      </c>
      <c r="BC55" s="29">
        <f t="shared" si="8"/>
        <v>7</v>
      </c>
      <c r="BD55" s="30">
        <f t="shared" si="9"/>
        <v>17</v>
      </c>
      <c r="BE55" s="31"/>
      <c r="BF55" s="32"/>
      <c r="BG55" s="32"/>
      <c r="BH55" s="32"/>
      <c r="BI55" s="32"/>
      <c r="BJ55" s="32"/>
      <c r="BK55" s="32">
        <v>-1</v>
      </c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3"/>
      <c r="CK55" s="34">
        <f t="shared" si="10"/>
        <v>2</v>
      </c>
      <c r="CL55" s="35">
        <f t="shared" si="11"/>
        <v>0</v>
      </c>
      <c r="CM55" s="35">
        <f t="shared" si="12"/>
        <v>0</v>
      </c>
      <c r="CN55" s="35">
        <f t="shared" si="13"/>
        <v>0</v>
      </c>
      <c r="CO55" s="35">
        <f t="shared" si="14"/>
        <v>0</v>
      </c>
      <c r="CP55" s="35">
        <f t="shared" si="15"/>
        <v>0</v>
      </c>
      <c r="CQ55" s="35">
        <f t="shared" si="16"/>
        <v>6</v>
      </c>
      <c r="CR55" s="35">
        <f t="shared" si="17"/>
        <v>0</v>
      </c>
      <c r="CS55" s="35">
        <f t="shared" si="18"/>
        <v>0</v>
      </c>
      <c r="CT55" s="35">
        <f t="shared" si="19"/>
        <v>0</v>
      </c>
      <c r="CU55" s="35">
        <f t="shared" si="20"/>
        <v>0</v>
      </c>
      <c r="CV55" s="35">
        <f t="shared" si="21"/>
        <v>0</v>
      </c>
      <c r="CW55" s="35">
        <f t="shared" si="22"/>
        <v>1</v>
      </c>
      <c r="CX55" s="35">
        <f t="shared" si="23"/>
        <v>2</v>
      </c>
      <c r="CY55" s="35">
        <f t="shared" si="24"/>
        <v>0</v>
      </c>
      <c r="CZ55" s="35">
        <f t="shared" si="25"/>
        <v>0</v>
      </c>
      <c r="DA55" s="35">
        <f t="shared" si="26"/>
        <v>0</v>
      </c>
      <c r="DB55" s="35">
        <f t="shared" si="27"/>
        <v>2</v>
      </c>
      <c r="DC55" s="35">
        <f t="shared" si="28"/>
        <v>0</v>
      </c>
      <c r="DD55" s="35">
        <f t="shared" si="29"/>
        <v>0</v>
      </c>
      <c r="DE55" s="35">
        <f t="shared" si="30"/>
        <v>0</v>
      </c>
      <c r="DF55" s="35">
        <f t="shared" si="31"/>
        <v>0</v>
      </c>
      <c r="DG55" s="35">
        <f t="shared" si="32"/>
        <v>0</v>
      </c>
      <c r="DH55" s="35">
        <f t="shared" si="33"/>
        <v>1</v>
      </c>
      <c r="DI55" s="35">
        <f t="shared" si="34"/>
        <v>0</v>
      </c>
      <c r="DJ55" s="35">
        <f t="shared" si="35"/>
        <v>0</v>
      </c>
      <c r="DK55" s="35">
        <f t="shared" si="36"/>
        <v>0</v>
      </c>
      <c r="DL55" s="35">
        <f t="shared" si="37"/>
        <v>0</v>
      </c>
      <c r="DM55" s="35">
        <f t="shared" si="38"/>
        <v>0</v>
      </c>
      <c r="DN55" s="35">
        <f t="shared" si="39"/>
        <v>1</v>
      </c>
      <c r="DO55" s="35">
        <f t="shared" si="40"/>
        <v>0</v>
      </c>
      <c r="DP55" s="74">
        <f t="shared" si="41"/>
        <v>1</v>
      </c>
      <c r="DQ55" s="34">
        <f t="shared" si="42"/>
        <v>9</v>
      </c>
      <c r="DR55" s="35">
        <f t="shared" si="43"/>
        <v>7</v>
      </c>
      <c r="DS55" s="75">
        <f t="shared" si="44"/>
        <v>16</v>
      </c>
      <c r="DT55" s="100"/>
    </row>
    <row r="56" spans="1:124" s="17" customFormat="1" ht="50.25" customHeight="1" x14ac:dyDescent="0.2">
      <c r="A56" s="78"/>
      <c r="B56" s="67" t="s">
        <v>197</v>
      </c>
      <c r="C56" s="138"/>
      <c r="D56" s="56" t="s">
        <v>179</v>
      </c>
      <c r="E56" s="10" t="s">
        <v>135</v>
      </c>
      <c r="F56" s="11">
        <v>16009957</v>
      </c>
      <c r="G56" s="88" t="s">
        <v>36</v>
      </c>
      <c r="H56" s="12" t="s">
        <v>174</v>
      </c>
      <c r="I56" s="109">
        <v>3</v>
      </c>
      <c r="J56" s="110">
        <v>6</v>
      </c>
      <c r="K56" s="111">
        <v>0</v>
      </c>
      <c r="L56" s="118">
        <v>3</v>
      </c>
      <c r="M56" s="119">
        <v>7</v>
      </c>
      <c r="N56" s="119">
        <v>0</v>
      </c>
      <c r="O56" s="54">
        <v>0</v>
      </c>
      <c r="P56" s="55"/>
      <c r="Q56" s="18"/>
      <c r="R56" s="132"/>
      <c r="S56" s="133">
        <f t="shared" si="4"/>
        <v>3</v>
      </c>
      <c r="T56" s="133">
        <f t="shared" si="5"/>
        <v>6</v>
      </c>
      <c r="U56" s="134">
        <f t="shared" si="6"/>
        <v>0</v>
      </c>
      <c r="V56" s="123">
        <v>3</v>
      </c>
      <c r="W56" s="124">
        <v>0</v>
      </c>
      <c r="X56" s="124">
        <v>0</v>
      </c>
      <c r="Y56" s="124">
        <v>0</v>
      </c>
      <c r="Z56" s="124">
        <v>0</v>
      </c>
      <c r="AA56" s="124">
        <v>0</v>
      </c>
      <c r="AB56" s="124">
        <v>4</v>
      </c>
      <c r="AC56" s="124">
        <v>0</v>
      </c>
      <c r="AD56" s="124">
        <v>1</v>
      </c>
      <c r="AE56" s="124">
        <v>0</v>
      </c>
      <c r="AF56" s="124">
        <v>0</v>
      </c>
      <c r="AG56" s="124">
        <v>0</v>
      </c>
      <c r="AH56" s="124">
        <v>2</v>
      </c>
      <c r="AI56" s="124">
        <v>0</v>
      </c>
      <c r="AJ56" s="124">
        <v>0</v>
      </c>
      <c r="AK56" s="124">
        <v>0</v>
      </c>
      <c r="AL56" s="124">
        <v>0</v>
      </c>
      <c r="AM56" s="124">
        <v>0</v>
      </c>
      <c r="AN56" s="124">
        <v>1</v>
      </c>
      <c r="AO56" s="124">
        <v>0</v>
      </c>
      <c r="AP56" s="124">
        <v>0</v>
      </c>
      <c r="AQ56" s="124">
        <v>0</v>
      </c>
      <c r="AR56" s="124">
        <v>0</v>
      </c>
      <c r="AS56" s="124">
        <v>1</v>
      </c>
      <c r="AT56" s="124">
        <v>0</v>
      </c>
      <c r="AU56" s="124">
        <v>0</v>
      </c>
      <c r="AV56" s="124">
        <v>0</v>
      </c>
      <c r="AW56" s="124">
        <v>0</v>
      </c>
      <c r="AX56" s="124">
        <v>1</v>
      </c>
      <c r="AY56" s="124">
        <v>0</v>
      </c>
      <c r="AZ56" s="124">
        <v>0</v>
      </c>
      <c r="BA56" s="125">
        <v>1</v>
      </c>
      <c r="BB56" s="28">
        <f t="shared" si="7"/>
        <v>12</v>
      </c>
      <c r="BC56" s="29">
        <f t="shared" si="8"/>
        <v>2</v>
      </c>
      <c r="BD56" s="30">
        <f t="shared" si="9"/>
        <v>14</v>
      </c>
      <c r="BE56" s="36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37"/>
      <c r="CK56" s="34">
        <f t="shared" si="10"/>
        <v>3</v>
      </c>
      <c r="CL56" s="35">
        <f t="shared" si="11"/>
        <v>0</v>
      </c>
      <c r="CM56" s="35">
        <f t="shared" si="12"/>
        <v>0</v>
      </c>
      <c r="CN56" s="35">
        <f t="shared" si="13"/>
        <v>0</v>
      </c>
      <c r="CO56" s="35">
        <f t="shared" si="14"/>
        <v>0</v>
      </c>
      <c r="CP56" s="35">
        <f t="shared" si="15"/>
        <v>0</v>
      </c>
      <c r="CQ56" s="35">
        <f t="shared" si="16"/>
        <v>4</v>
      </c>
      <c r="CR56" s="35">
        <f t="shared" si="17"/>
        <v>0</v>
      </c>
      <c r="CS56" s="35">
        <f t="shared" si="18"/>
        <v>1</v>
      </c>
      <c r="CT56" s="35">
        <f t="shared" si="19"/>
        <v>0</v>
      </c>
      <c r="CU56" s="35">
        <f t="shared" si="20"/>
        <v>0</v>
      </c>
      <c r="CV56" s="35">
        <f t="shared" si="21"/>
        <v>0</v>
      </c>
      <c r="CW56" s="35">
        <f t="shared" si="22"/>
        <v>2</v>
      </c>
      <c r="CX56" s="35">
        <f t="shared" si="23"/>
        <v>0</v>
      </c>
      <c r="CY56" s="35">
        <f t="shared" si="24"/>
        <v>0</v>
      </c>
      <c r="CZ56" s="35">
        <f t="shared" si="25"/>
        <v>0</v>
      </c>
      <c r="DA56" s="35">
        <f t="shared" si="26"/>
        <v>0</v>
      </c>
      <c r="DB56" s="35">
        <f t="shared" si="27"/>
        <v>0</v>
      </c>
      <c r="DC56" s="35">
        <f t="shared" si="28"/>
        <v>1</v>
      </c>
      <c r="DD56" s="35">
        <f t="shared" si="29"/>
        <v>0</v>
      </c>
      <c r="DE56" s="35">
        <f t="shared" si="30"/>
        <v>0</v>
      </c>
      <c r="DF56" s="35">
        <f t="shared" si="31"/>
        <v>0</v>
      </c>
      <c r="DG56" s="35">
        <f t="shared" si="32"/>
        <v>0</v>
      </c>
      <c r="DH56" s="35">
        <f t="shared" si="33"/>
        <v>1</v>
      </c>
      <c r="DI56" s="35">
        <f t="shared" si="34"/>
        <v>0</v>
      </c>
      <c r="DJ56" s="35">
        <f t="shared" si="35"/>
        <v>0</v>
      </c>
      <c r="DK56" s="35">
        <f t="shared" si="36"/>
        <v>0</v>
      </c>
      <c r="DL56" s="35">
        <f t="shared" si="37"/>
        <v>0</v>
      </c>
      <c r="DM56" s="35">
        <f t="shared" si="38"/>
        <v>1</v>
      </c>
      <c r="DN56" s="35">
        <f t="shared" si="39"/>
        <v>0</v>
      </c>
      <c r="DO56" s="35">
        <f t="shared" si="40"/>
        <v>0</v>
      </c>
      <c r="DP56" s="74">
        <f t="shared" si="41"/>
        <v>1</v>
      </c>
      <c r="DQ56" s="34">
        <f t="shared" si="42"/>
        <v>12</v>
      </c>
      <c r="DR56" s="35">
        <f t="shared" si="43"/>
        <v>2</v>
      </c>
      <c r="DS56" s="75">
        <f t="shared" si="44"/>
        <v>14</v>
      </c>
      <c r="DT56" s="100"/>
    </row>
    <row r="57" spans="1:124" s="17" customFormat="1" ht="33" customHeight="1" x14ac:dyDescent="0.2">
      <c r="A57" s="78"/>
      <c r="B57" s="59"/>
      <c r="C57" s="137"/>
      <c r="D57" s="82"/>
      <c r="E57" s="10" t="s">
        <v>135</v>
      </c>
      <c r="F57" s="11">
        <v>16002033</v>
      </c>
      <c r="G57" s="88" t="s">
        <v>36</v>
      </c>
      <c r="H57" s="12" t="s">
        <v>136</v>
      </c>
      <c r="I57" s="109">
        <v>8</v>
      </c>
      <c r="J57" s="110">
        <v>19</v>
      </c>
      <c r="K57" s="111">
        <v>0</v>
      </c>
      <c r="L57" s="118">
        <v>8</v>
      </c>
      <c r="M57" s="119">
        <v>21</v>
      </c>
      <c r="N57" s="119">
        <v>0</v>
      </c>
      <c r="O57" s="54">
        <v>0</v>
      </c>
      <c r="P57" s="55"/>
      <c r="Q57" s="18"/>
      <c r="R57" s="132"/>
      <c r="S57" s="133">
        <f t="shared" si="4"/>
        <v>8</v>
      </c>
      <c r="T57" s="133">
        <f t="shared" si="5"/>
        <v>19</v>
      </c>
      <c r="U57" s="134">
        <f t="shared" si="6"/>
        <v>0</v>
      </c>
      <c r="V57" s="123">
        <v>9</v>
      </c>
      <c r="W57" s="124">
        <v>0</v>
      </c>
      <c r="X57" s="124">
        <v>0</v>
      </c>
      <c r="Y57" s="124">
        <v>0</v>
      </c>
      <c r="Z57" s="124">
        <v>0</v>
      </c>
      <c r="AA57" s="124">
        <v>0</v>
      </c>
      <c r="AB57" s="124">
        <v>18</v>
      </c>
      <c r="AC57" s="124">
        <v>0</v>
      </c>
      <c r="AD57" s="124">
        <v>0</v>
      </c>
      <c r="AE57" s="124">
        <v>0</v>
      </c>
      <c r="AF57" s="124">
        <v>0</v>
      </c>
      <c r="AG57" s="124">
        <v>0</v>
      </c>
      <c r="AH57" s="124">
        <v>4</v>
      </c>
      <c r="AI57" s="124">
        <v>0</v>
      </c>
      <c r="AJ57" s="124">
        <v>0</v>
      </c>
      <c r="AK57" s="124">
        <v>0</v>
      </c>
      <c r="AL57" s="124">
        <v>3</v>
      </c>
      <c r="AM57" s="124">
        <v>0</v>
      </c>
      <c r="AN57" s="124">
        <v>0</v>
      </c>
      <c r="AO57" s="124">
        <v>0</v>
      </c>
      <c r="AP57" s="124">
        <v>0</v>
      </c>
      <c r="AQ57" s="124">
        <v>0</v>
      </c>
      <c r="AR57" s="124">
        <v>1</v>
      </c>
      <c r="AS57" s="124" t="s">
        <v>23</v>
      </c>
      <c r="AT57" s="124">
        <v>0</v>
      </c>
      <c r="AU57" s="124">
        <v>0</v>
      </c>
      <c r="AV57" s="124">
        <v>0</v>
      </c>
      <c r="AW57" s="124">
        <v>0</v>
      </c>
      <c r="AX57" s="124">
        <v>1</v>
      </c>
      <c r="AY57" s="124">
        <v>0</v>
      </c>
      <c r="AZ57" s="124">
        <v>1</v>
      </c>
      <c r="BA57" s="125">
        <v>0</v>
      </c>
      <c r="BB57" s="28">
        <f t="shared" si="7"/>
        <v>37</v>
      </c>
      <c r="BC57" s="29">
        <f t="shared" si="8"/>
        <v>0</v>
      </c>
      <c r="BD57" s="30">
        <f t="shared" si="9"/>
        <v>37</v>
      </c>
      <c r="BE57" s="38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40"/>
      <c r="CK57" s="34">
        <f t="shared" si="10"/>
        <v>9</v>
      </c>
      <c r="CL57" s="35">
        <f t="shared" si="11"/>
        <v>0</v>
      </c>
      <c r="CM57" s="35">
        <f t="shared" si="12"/>
        <v>0</v>
      </c>
      <c r="CN57" s="35">
        <f t="shared" si="13"/>
        <v>0</v>
      </c>
      <c r="CO57" s="35">
        <f t="shared" si="14"/>
        <v>0</v>
      </c>
      <c r="CP57" s="35">
        <f t="shared" si="15"/>
        <v>0</v>
      </c>
      <c r="CQ57" s="35">
        <f t="shared" si="16"/>
        <v>18</v>
      </c>
      <c r="CR57" s="35">
        <f t="shared" si="17"/>
        <v>0</v>
      </c>
      <c r="CS57" s="35">
        <f t="shared" si="18"/>
        <v>0</v>
      </c>
      <c r="CT57" s="35">
        <f t="shared" si="19"/>
        <v>0</v>
      </c>
      <c r="CU57" s="35">
        <f t="shared" si="20"/>
        <v>0</v>
      </c>
      <c r="CV57" s="35">
        <f t="shared" si="21"/>
        <v>0</v>
      </c>
      <c r="CW57" s="35">
        <f t="shared" si="22"/>
        <v>4</v>
      </c>
      <c r="CX57" s="35">
        <f t="shared" si="23"/>
        <v>0</v>
      </c>
      <c r="CY57" s="35">
        <f t="shared" si="24"/>
        <v>0</v>
      </c>
      <c r="CZ57" s="35">
        <f t="shared" si="25"/>
        <v>0</v>
      </c>
      <c r="DA57" s="35">
        <f t="shared" si="26"/>
        <v>3</v>
      </c>
      <c r="DB57" s="35">
        <f t="shared" si="27"/>
        <v>0</v>
      </c>
      <c r="DC57" s="35">
        <f t="shared" si="28"/>
        <v>0</v>
      </c>
      <c r="DD57" s="35">
        <f t="shared" si="29"/>
        <v>0</v>
      </c>
      <c r="DE57" s="35">
        <f t="shared" si="30"/>
        <v>0</v>
      </c>
      <c r="DF57" s="35">
        <f t="shared" si="31"/>
        <v>0</v>
      </c>
      <c r="DG57" s="35">
        <f t="shared" si="32"/>
        <v>1</v>
      </c>
      <c r="DH57" s="35" t="s">
        <v>23</v>
      </c>
      <c r="DI57" s="35">
        <f t="shared" si="34"/>
        <v>0</v>
      </c>
      <c r="DJ57" s="35">
        <f t="shared" si="35"/>
        <v>0</v>
      </c>
      <c r="DK57" s="35">
        <f t="shared" si="36"/>
        <v>0</v>
      </c>
      <c r="DL57" s="35">
        <f t="shared" si="37"/>
        <v>0</v>
      </c>
      <c r="DM57" s="35">
        <f t="shared" si="38"/>
        <v>1</v>
      </c>
      <c r="DN57" s="35">
        <f t="shared" si="39"/>
        <v>0</v>
      </c>
      <c r="DO57" s="35">
        <f t="shared" si="40"/>
        <v>1</v>
      </c>
      <c r="DP57" s="74">
        <f t="shared" si="41"/>
        <v>0</v>
      </c>
      <c r="DQ57" s="34">
        <f t="shared" si="42"/>
        <v>37</v>
      </c>
      <c r="DR57" s="35">
        <f t="shared" si="43"/>
        <v>0</v>
      </c>
      <c r="DS57" s="75">
        <f t="shared" si="44"/>
        <v>37</v>
      </c>
      <c r="DT57" s="100"/>
    </row>
    <row r="58" spans="1:124" s="17" customFormat="1" ht="65.25" customHeight="1" x14ac:dyDescent="0.2">
      <c r="A58" s="78"/>
      <c r="B58" s="59"/>
      <c r="C58" s="137"/>
      <c r="D58" s="82"/>
      <c r="E58" s="10" t="s">
        <v>137</v>
      </c>
      <c r="F58" s="11">
        <v>16009386</v>
      </c>
      <c r="G58" s="88" t="s">
        <v>19</v>
      </c>
      <c r="H58" s="12" t="s">
        <v>138</v>
      </c>
      <c r="I58" s="109">
        <v>2</v>
      </c>
      <c r="J58" s="110">
        <v>5</v>
      </c>
      <c r="K58" s="111">
        <v>0</v>
      </c>
      <c r="L58" s="118">
        <v>3</v>
      </c>
      <c r="M58" s="119">
        <v>6</v>
      </c>
      <c r="N58" s="119">
        <v>0</v>
      </c>
      <c r="O58" s="54">
        <v>0</v>
      </c>
      <c r="P58" s="55">
        <v>1</v>
      </c>
      <c r="Q58" s="18"/>
      <c r="R58" s="132"/>
      <c r="S58" s="133">
        <f t="shared" si="4"/>
        <v>3</v>
      </c>
      <c r="T58" s="133">
        <f t="shared" si="5"/>
        <v>5</v>
      </c>
      <c r="U58" s="134">
        <f t="shared" si="6"/>
        <v>0</v>
      </c>
      <c r="V58" s="123">
        <v>2</v>
      </c>
      <c r="W58" s="124">
        <v>0</v>
      </c>
      <c r="X58" s="124">
        <v>0</v>
      </c>
      <c r="Y58" s="124">
        <v>0</v>
      </c>
      <c r="Z58" s="124">
        <v>0</v>
      </c>
      <c r="AA58" s="124">
        <v>0</v>
      </c>
      <c r="AB58" s="124">
        <v>3</v>
      </c>
      <c r="AC58" s="124">
        <v>0</v>
      </c>
      <c r="AD58" s="124">
        <v>0</v>
      </c>
      <c r="AE58" s="124">
        <v>0</v>
      </c>
      <c r="AF58" s="124">
        <v>0</v>
      </c>
      <c r="AG58" s="124">
        <v>0</v>
      </c>
      <c r="AH58" s="124">
        <v>0</v>
      </c>
      <c r="AI58" s="124">
        <v>2</v>
      </c>
      <c r="AJ58" s="124">
        <v>0</v>
      </c>
      <c r="AK58" s="124">
        <v>0</v>
      </c>
      <c r="AL58" s="124">
        <v>1</v>
      </c>
      <c r="AM58" s="124">
        <v>1</v>
      </c>
      <c r="AN58" s="124">
        <v>0</v>
      </c>
      <c r="AO58" s="124">
        <v>0</v>
      </c>
      <c r="AP58" s="124">
        <v>0</v>
      </c>
      <c r="AQ58" s="124">
        <v>0</v>
      </c>
      <c r="AR58" s="124">
        <v>0</v>
      </c>
      <c r="AS58" s="124">
        <v>1</v>
      </c>
      <c r="AT58" s="124">
        <v>0</v>
      </c>
      <c r="AU58" s="124">
        <v>0</v>
      </c>
      <c r="AV58" s="124">
        <v>0</v>
      </c>
      <c r="AW58" s="124">
        <v>0</v>
      </c>
      <c r="AX58" s="124">
        <v>0</v>
      </c>
      <c r="AY58" s="124">
        <v>1</v>
      </c>
      <c r="AZ58" s="124">
        <v>0</v>
      </c>
      <c r="BA58" s="125" t="s">
        <v>23</v>
      </c>
      <c r="BB58" s="28">
        <f t="shared" si="7"/>
        <v>6</v>
      </c>
      <c r="BC58" s="29">
        <f t="shared" si="8"/>
        <v>5</v>
      </c>
      <c r="BD58" s="30">
        <f t="shared" si="9"/>
        <v>11</v>
      </c>
      <c r="BE58" s="36">
        <v>1</v>
      </c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37"/>
      <c r="CK58" s="34">
        <f t="shared" si="10"/>
        <v>3</v>
      </c>
      <c r="CL58" s="35">
        <f t="shared" si="11"/>
        <v>0</v>
      </c>
      <c r="CM58" s="35">
        <f t="shared" si="12"/>
        <v>0</v>
      </c>
      <c r="CN58" s="35">
        <f t="shared" si="13"/>
        <v>0</v>
      </c>
      <c r="CO58" s="35">
        <f t="shared" si="14"/>
        <v>0</v>
      </c>
      <c r="CP58" s="35">
        <f t="shared" si="15"/>
        <v>0</v>
      </c>
      <c r="CQ58" s="35">
        <f t="shared" si="16"/>
        <v>3</v>
      </c>
      <c r="CR58" s="35">
        <f t="shared" si="17"/>
        <v>0</v>
      </c>
      <c r="CS58" s="35">
        <f t="shared" si="18"/>
        <v>0</v>
      </c>
      <c r="CT58" s="35">
        <f t="shared" si="19"/>
        <v>0</v>
      </c>
      <c r="CU58" s="35">
        <f t="shared" si="20"/>
        <v>0</v>
      </c>
      <c r="CV58" s="35">
        <f t="shared" si="21"/>
        <v>0</v>
      </c>
      <c r="CW58" s="35">
        <f t="shared" si="22"/>
        <v>0</v>
      </c>
      <c r="CX58" s="35">
        <f t="shared" si="23"/>
        <v>2</v>
      </c>
      <c r="CY58" s="35">
        <f t="shared" si="24"/>
        <v>0</v>
      </c>
      <c r="CZ58" s="35">
        <f t="shared" si="25"/>
        <v>0</v>
      </c>
      <c r="DA58" s="35">
        <f t="shared" si="26"/>
        <v>1</v>
      </c>
      <c r="DB58" s="35">
        <f t="shared" si="27"/>
        <v>1</v>
      </c>
      <c r="DC58" s="35">
        <f t="shared" si="28"/>
        <v>0</v>
      </c>
      <c r="DD58" s="35">
        <f t="shared" si="29"/>
        <v>0</v>
      </c>
      <c r="DE58" s="35">
        <f t="shared" si="30"/>
        <v>0</v>
      </c>
      <c r="DF58" s="35">
        <f t="shared" si="31"/>
        <v>0</v>
      </c>
      <c r="DG58" s="35">
        <f t="shared" si="32"/>
        <v>0</v>
      </c>
      <c r="DH58" s="35">
        <f t="shared" si="33"/>
        <v>1</v>
      </c>
      <c r="DI58" s="35">
        <f t="shared" si="34"/>
        <v>0</v>
      </c>
      <c r="DJ58" s="35">
        <f t="shared" si="35"/>
        <v>0</v>
      </c>
      <c r="DK58" s="35">
        <f t="shared" si="36"/>
        <v>0</v>
      </c>
      <c r="DL58" s="35">
        <f t="shared" si="37"/>
        <v>0</v>
      </c>
      <c r="DM58" s="35">
        <f t="shared" si="38"/>
        <v>0</v>
      </c>
      <c r="DN58" s="35">
        <f t="shared" si="39"/>
        <v>1</v>
      </c>
      <c r="DO58" s="35">
        <f t="shared" si="40"/>
        <v>0</v>
      </c>
      <c r="DP58" s="75" t="s">
        <v>23</v>
      </c>
      <c r="DQ58" s="34">
        <f t="shared" si="42"/>
        <v>7</v>
      </c>
      <c r="DR58" s="35">
        <f t="shared" si="43"/>
        <v>5</v>
      </c>
      <c r="DS58" s="75">
        <f t="shared" si="44"/>
        <v>12</v>
      </c>
      <c r="DT58" s="100"/>
    </row>
    <row r="59" spans="1:124" s="17" customFormat="1" ht="48" customHeight="1" x14ac:dyDescent="0.2">
      <c r="A59" s="78"/>
      <c r="B59" s="67" t="s">
        <v>192</v>
      </c>
      <c r="C59" s="138"/>
      <c r="D59" s="56" t="s">
        <v>177</v>
      </c>
      <c r="E59" s="10" t="s">
        <v>139</v>
      </c>
      <c r="F59" s="11">
        <v>16002151</v>
      </c>
      <c r="G59" s="88" t="s">
        <v>36</v>
      </c>
      <c r="H59" s="12" t="s">
        <v>140</v>
      </c>
      <c r="I59" s="109">
        <v>6</v>
      </c>
      <c r="J59" s="110">
        <v>14</v>
      </c>
      <c r="K59" s="111">
        <v>0</v>
      </c>
      <c r="L59" s="118">
        <v>6</v>
      </c>
      <c r="M59" s="119">
        <v>15</v>
      </c>
      <c r="N59" s="119">
        <v>0</v>
      </c>
      <c r="O59" s="54">
        <v>0</v>
      </c>
      <c r="P59" s="55"/>
      <c r="Q59" s="18"/>
      <c r="R59" s="132"/>
      <c r="S59" s="133">
        <f t="shared" si="4"/>
        <v>6</v>
      </c>
      <c r="T59" s="133">
        <f t="shared" si="5"/>
        <v>14</v>
      </c>
      <c r="U59" s="134">
        <f t="shared" si="6"/>
        <v>0</v>
      </c>
      <c r="V59" s="123">
        <v>5</v>
      </c>
      <c r="W59" s="124">
        <v>0</v>
      </c>
      <c r="X59" s="124">
        <v>1</v>
      </c>
      <c r="Y59" s="124">
        <v>0</v>
      </c>
      <c r="Z59" s="124">
        <v>0</v>
      </c>
      <c r="AA59" s="124">
        <v>0</v>
      </c>
      <c r="AB59" s="124">
        <v>11</v>
      </c>
      <c r="AC59" s="124">
        <v>0</v>
      </c>
      <c r="AD59" s="124">
        <v>2</v>
      </c>
      <c r="AE59" s="124">
        <v>0</v>
      </c>
      <c r="AF59" s="124">
        <v>0</v>
      </c>
      <c r="AG59" s="124">
        <v>0</v>
      </c>
      <c r="AH59" s="124">
        <v>3</v>
      </c>
      <c r="AI59" s="124">
        <v>0</v>
      </c>
      <c r="AJ59" s="124">
        <v>0</v>
      </c>
      <c r="AK59" s="124">
        <v>0</v>
      </c>
      <c r="AL59" s="124">
        <v>2</v>
      </c>
      <c r="AM59" s="124">
        <v>0</v>
      </c>
      <c r="AN59" s="124">
        <v>0</v>
      </c>
      <c r="AO59" s="124">
        <v>0</v>
      </c>
      <c r="AP59" s="124">
        <v>0</v>
      </c>
      <c r="AQ59" s="124">
        <v>0</v>
      </c>
      <c r="AR59" s="124">
        <v>1</v>
      </c>
      <c r="AS59" s="124">
        <v>0</v>
      </c>
      <c r="AT59" s="124">
        <v>0</v>
      </c>
      <c r="AU59" s="124">
        <v>0</v>
      </c>
      <c r="AV59" s="124">
        <v>0</v>
      </c>
      <c r="AW59" s="124">
        <v>0</v>
      </c>
      <c r="AX59" s="124">
        <v>1</v>
      </c>
      <c r="AY59" s="124">
        <v>0</v>
      </c>
      <c r="AZ59" s="124">
        <v>0</v>
      </c>
      <c r="BA59" s="125">
        <v>1</v>
      </c>
      <c r="BB59" s="28">
        <f t="shared" si="7"/>
        <v>26</v>
      </c>
      <c r="BC59" s="29">
        <f t="shared" si="8"/>
        <v>1</v>
      </c>
      <c r="BD59" s="30">
        <f t="shared" si="9"/>
        <v>27</v>
      </c>
      <c r="BE59" s="31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3"/>
      <c r="CK59" s="34">
        <f t="shared" si="10"/>
        <v>5</v>
      </c>
      <c r="CL59" s="35">
        <f t="shared" si="11"/>
        <v>0</v>
      </c>
      <c r="CM59" s="35">
        <f t="shared" si="12"/>
        <v>1</v>
      </c>
      <c r="CN59" s="35">
        <f t="shared" si="13"/>
        <v>0</v>
      </c>
      <c r="CO59" s="35">
        <f t="shared" si="14"/>
        <v>0</v>
      </c>
      <c r="CP59" s="35">
        <f t="shared" si="15"/>
        <v>0</v>
      </c>
      <c r="CQ59" s="35">
        <f t="shared" si="16"/>
        <v>11</v>
      </c>
      <c r="CR59" s="35">
        <f t="shared" si="17"/>
        <v>0</v>
      </c>
      <c r="CS59" s="35">
        <f t="shared" si="18"/>
        <v>2</v>
      </c>
      <c r="CT59" s="35">
        <f t="shared" si="19"/>
        <v>0</v>
      </c>
      <c r="CU59" s="35">
        <f t="shared" si="20"/>
        <v>0</v>
      </c>
      <c r="CV59" s="35">
        <f t="shared" si="21"/>
        <v>0</v>
      </c>
      <c r="CW59" s="35">
        <f t="shared" si="22"/>
        <v>3</v>
      </c>
      <c r="CX59" s="35">
        <f t="shared" si="23"/>
        <v>0</v>
      </c>
      <c r="CY59" s="35">
        <f t="shared" si="24"/>
        <v>0</v>
      </c>
      <c r="CZ59" s="35">
        <f t="shared" si="25"/>
        <v>0</v>
      </c>
      <c r="DA59" s="35">
        <f t="shared" si="26"/>
        <v>2</v>
      </c>
      <c r="DB59" s="35">
        <f t="shared" si="27"/>
        <v>0</v>
      </c>
      <c r="DC59" s="35">
        <f t="shared" si="28"/>
        <v>0</v>
      </c>
      <c r="DD59" s="35">
        <f t="shared" si="29"/>
        <v>0</v>
      </c>
      <c r="DE59" s="35">
        <f t="shared" si="30"/>
        <v>0</v>
      </c>
      <c r="DF59" s="35">
        <f t="shared" si="31"/>
        <v>0</v>
      </c>
      <c r="DG59" s="35">
        <f t="shared" si="32"/>
        <v>1</v>
      </c>
      <c r="DH59" s="35">
        <f t="shared" si="33"/>
        <v>0</v>
      </c>
      <c r="DI59" s="35">
        <f t="shared" si="34"/>
        <v>0</v>
      </c>
      <c r="DJ59" s="35">
        <f t="shared" si="35"/>
        <v>0</v>
      </c>
      <c r="DK59" s="35">
        <f t="shared" si="36"/>
        <v>0</v>
      </c>
      <c r="DL59" s="35">
        <f t="shared" si="37"/>
        <v>0</v>
      </c>
      <c r="DM59" s="35">
        <f t="shared" si="38"/>
        <v>1</v>
      </c>
      <c r="DN59" s="35">
        <f t="shared" si="39"/>
        <v>0</v>
      </c>
      <c r="DO59" s="35">
        <f t="shared" si="40"/>
        <v>0</v>
      </c>
      <c r="DP59" s="74">
        <f t="shared" si="41"/>
        <v>1</v>
      </c>
      <c r="DQ59" s="34">
        <f t="shared" si="42"/>
        <v>26</v>
      </c>
      <c r="DR59" s="35">
        <f t="shared" si="43"/>
        <v>1</v>
      </c>
      <c r="DS59" s="75">
        <f t="shared" si="44"/>
        <v>27</v>
      </c>
      <c r="DT59" s="105"/>
    </row>
    <row r="60" spans="1:124" s="17" customFormat="1" ht="24" customHeight="1" x14ac:dyDescent="0.2">
      <c r="A60" s="77"/>
      <c r="B60" s="67"/>
      <c r="C60" s="138"/>
      <c r="D60" s="82"/>
      <c r="E60" s="10" t="s">
        <v>141</v>
      </c>
      <c r="F60" s="11" t="s">
        <v>142</v>
      </c>
      <c r="G60" s="88" t="s">
        <v>19</v>
      </c>
      <c r="H60" s="12" t="s">
        <v>22</v>
      </c>
      <c r="I60" s="109">
        <v>2</v>
      </c>
      <c r="J60" s="110">
        <v>4</v>
      </c>
      <c r="K60" s="111">
        <v>0</v>
      </c>
      <c r="L60" s="118">
        <v>3</v>
      </c>
      <c r="M60" s="119">
        <v>5</v>
      </c>
      <c r="N60" s="119">
        <v>0</v>
      </c>
      <c r="O60" s="54">
        <v>0</v>
      </c>
      <c r="P60" s="55"/>
      <c r="Q60" s="18"/>
      <c r="R60" s="132"/>
      <c r="S60" s="133">
        <f t="shared" si="4"/>
        <v>2</v>
      </c>
      <c r="T60" s="133">
        <f t="shared" si="5"/>
        <v>4</v>
      </c>
      <c r="U60" s="134">
        <f t="shared" si="6"/>
        <v>0</v>
      </c>
      <c r="V60" s="123">
        <v>2</v>
      </c>
      <c r="W60" s="124">
        <v>0</v>
      </c>
      <c r="X60" s="124">
        <v>0</v>
      </c>
      <c r="Y60" s="124">
        <v>0</v>
      </c>
      <c r="Z60" s="124">
        <v>0</v>
      </c>
      <c r="AA60" s="124">
        <v>0</v>
      </c>
      <c r="AB60" s="124">
        <v>2</v>
      </c>
      <c r="AC60" s="124">
        <v>0</v>
      </c>
      <c r="AD60" s="124">
        <v>0</v>
      </c>
      <c r="AE60" s="124">
        <v>0</v>
      </c>
      <c r="AF60" s="124">
        <v>0</v>
      </c>
      <c r="AG60" s="124">
        <v>0</v>
      </c>
      <c r="AH60" s="124">
        <v>1</v>
      </c>
      <c r="AI60" s="124">
        <v>2</v>
      </c>
      <c r="AJ60" s="124">
        <v>0</v>
      </c>
      <c r="AK60" s="124">
        <v>0</v>
      </c>
      <c r="AL60" s="124">
        <v>0</v>
      </c>
      <c r="AM60" s="124">
        <v>1</v>
      </c>
      <c r="AN60" s="124">
        <v>0</v>
      </c>
      <c r="AO60" s="124">
        <v>0</v>
      </c>
      <c r="AP60" s="124">
        <v>0</v>
      </c>
      <c r="AQ60" s="124">
        <v>0</v>
      </c>
      <c r="AR60" s="124">
        <v>0</v>
      </c>
      <c r="AS60" s="124">
        <v>1</v>
      </c>
      <c r="AT60" s="124">
        <v>0</v>
      </c>
      <c r="AU60" s="124">
        <v>0</v>
      </c>
      <c r="AV60" s="124">
        <v>0</v>
      </c>
      <c r="AW60" s="124">
        <v>0</v>
      </c>
      <c r="AX60" s="124">
        <v>0</v>
      </c>
      <c r="AY60" s="124">
        <v>1</v>
      </c>
      <c r="AZ60" s="124">
        <v>0</v>
      </c>
      <c r="BA60" s="125" t="s">
        <v>23</v>
      </c>
      <c r="BB60" s="28">
        <f t="shared" si="7"/>
        <v>5</v>
      </c>
      <c r="BC60" s="29">
        <f t="shared" si="8"/>
        <v>5</v>
      </c>
      <c r="BD60" s="30">
        <f t="shared" si="9"/>
        <v>10</v>
      </c>
      <c r="BE60" s="31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3"/>
      <c r="CK60" s="34">
        <f t="shared" si="10"/>
        <v>2</v>
      </c>
      <c r="CL60" s="35">
        <f t="shared" si="11"/>
        <v>0</v>
      </c>
      <c r="CM60" s="35">
        <f t="shared" si="12"/>
        <v>0</v>
      </c>
      <c r="CN60" s="35">
        <f t="shared" si="13"/>
        <v>0</v>
      </c>
      <c r="CO60" s="35">
        <f t="shared" si="14"/>
        <v>0</v>
      </c>
      <c r="CP60" s="35">
        <f t="shared" si="15"/>
        <v>0</v>
      </c>
      <c r="CQ60" s="35">
        <f t="shared" si="16"/>
        <v>2</v>
      </c>
      <c r="CR60" s="35">
        <f t="shared" si="17"/>
        <v>0</v>
      </c>
      <c r="CS60" s="35">
        <f t="shared" si="18"/>
        <v>0</v>
      </c>
      <c r="CT60" s="35">
        <f t="shared" si="19"/>
        <v>0</v>
      </c>
      <c r="CU60" s="35">
        <f t="shared" si="20"/>
        <v>0</v>
      </c>
      <c r="CV60" s="35">
        <f t="shared" si="21"/>
        <v>0</v>
      </c>
      <c r="CW60" s="35">
        <f t="shared" si="22"/>
        <v>1</v>
      </c>
      <c r="CX60" s="35">
        <f t="shared" si="23"/>
        <v>2</v>
      </c>
      <c r="CY60" s="35">
        <f t="shared" si="24"/>
        <v>0</v>
      </c>
      <c r="CZ60" s="35">
        <f t="shared" si="25"/>
        <v>0</v>
      </c>
      <c r="DA60" s="35">
        <f t="shared" si="26"/>
        <v>0</v>
      </c>
      <c r="DB60" s="35">
        <f t="shared" si="27"/>
        <v>1</v>
      </c>
      <c r="DC60" s="35">
        <f t="shared" si="28"/>
        <v>0</v>
      </c>
      <c r="DD60" s="35">
        <f t="shared" si="29"/>
        <v>0</v>
      </c>
      <c r="DE60" s="35">
        <f t="shared" si="30"/>
        <v>0</v>
      </c>
      <c r="DF60" s="35">
        <f t="shared" si="31"/>
        <v>0</v>
      </c>
      <c r="DG60" s="35">
        <f t="shared" si="32"/>
        <v>0</v>
      </c>
      <c r="DH60" s="35">
        <f t="shared" si="33"/>
        <v>1</v>
      </c>
      <c r="DI60" s="35">
        <f t="shared" si="34"/>
        <v>0</v>
      </c>
      <c r="DJ60" s="35">
        <f t="shared" si="35"/>
        <v>0</v>
      </c>
      <c r="DK60" s="35">
        <f t="shared" si="36"/>
        <v>0</v>
      </c>
      <c r="DL60" s="35">
        <f t="shared" si="37"/>
        <v>0</v>
      </c>
      <c r="DM60" s="35">
        <f t="shared" si="38"/>
        <v>0</v>
      </c>
      <c r="DN60" s="35">
        <f t="shared" si="39"/>
        <v>1</v>
      </c>
      <c r="DO60" s="35">
        <f t="shared" si="40"/>
        <v>0</v>
      </c>
      <c r="DP60" s="75" t="s">
        <v>23</v>
      </c>
      <c r="DQ60" s="34">
        <f t="shared" si="42"/>
        <v>5</v>
      </c>
      <c r="DR60" s="35">
        <f t="shared" si="43"/>
        <v>5</v>
      </c>
      <c r="DS60" s="75">
        <f t="shared" si="44"/>
        <v>10</v>
      </c>
      <c r="DT60" s="100"/>
    </row>
    <row r="61" spans="1:124" s="17" customFormat="1" ht="57.75" customHeight="1" x14ac:dyDescent="0.2">
      <c r="A61" s="77"/>
      <c r="B61" s="59"/>
      <c r="C61" s="137"/>
      <c r="D61" s="82"/>
      <c r="E61" s="10" t="s">
        <v>143</v>
      </c>
      <c r="F61" s="11" t="s">
        <v>144</v>
      </c>
      <c r="G61" s="88" t="s">
        <v>36</v>
      </c>
      <c r="H61" s="12" t="s">
        <v>145</v>
      </c>
      <c r="I61" s="109">
        <v>3</v>
      </c>
      <c r="J61" s="110">
        <v>6</v>
      </c>
      <c r="K61" s="111">
        <v>0</v>
      </c>
      <c r="L61" s="118">
        <v>3</v>
      </c>
      <c r="M61" s="119">
        <v>6</v>
      </c>
      <c r="N61" s="119">
        <v>0</v>
      </c>
      <c r="O61" s="54">
        <v>0</v>
      </c>
      <c r="P61" s="55"/>
      <c r="Q61" s="18"/>
      <c r="R61" s="132"/>
      <c r="S61" s="133">
        <f t="shared" si="4"/>
        <v>3</v>
      </c>
      <c r="T61" s="133">
        <f t="shared" si="5"/>
        <v>6</v>
      </c>
      <c r="U61" s="134">
        <f t="shared" si="6"/>
        <v>0</v>
      </c>
      <c r="V61" s="123">
        <v>3</v>
      </c>
      <c r="W61" s="124">
        <v>0</v>
      </c>
      <c r="X61" s="124">
        <v>0</v>
      </c>
      <c r="Y61" s="124">
        <v>0</v>
      </c>
      <c r="Z61" s="124">
        <v>0</v>
      </c>
      <c r="AA61" s="124">
        <v>0</v>
      </c>
      <c r="AB61" s="124">
        <v>5</v>
      </c>
      <c r="AC61" s="124">
        <v>0</v>
      </c>
      <c r="AD61" s="124">
        <v>0</v>
      </c>
      <c r="AE61" s="124">
        <v>0</v>
      </c>
      <c r="AF61" s="124">
        <v>0</v>
      </c>
      <c r="AG61" s="124">
        <v>0</v>
      </c>
      <c r="AH61" s="124">
        <v>2</v>
      </c>
      <c r="AI61" s="124">
        <v>0</v>
      </c>
      <c r="AJ61" s="124">
        <v>0</v>
      </c>
      <c r="AK61" s="124">
        <v>0</v>
      </c>
      <c r="AL61" s="124">
        <v>1</v>
      </c>
      <c r="AM61" s="124">
        <v>0</v>
      </c>
      <c r="AN61" s="124">
        <v>0</v>
      </c>
      <c r="AO61" s="124">
        <v>0</v>
      </c>
      <c r="AP61" s="124">
        <v>0</v>
      </c>
      <c r="AQ61" s="124">
        <v>0</v>
      </c>
      <c r="AR61" s="124">
        <v>0</v>
      </c>
      <c r="AS61" s="124">
        <v>0</v>
      </c>
      <c r="AT61" s="124">
        <v>0</v>
      </c>
      <c r="AU61" s="124">
        <v>0</v>
      </c>
      <c r="AV61" s="124">
        <v>0</v>
      </c>
      <c r="AW61" s="124">
        <v>0</v>
      </c>
      <c r="AX61" s="124">
        <v>1</v>
      </c>
      <c r="AY61" s="124">
        <v>0</v>
      </c>
      <c r="AZ61" s="124">
        <v>0</v>
      </c>
      <c r="BA61" s="125" t="s">
        <v>23</v>
      </c>
      <c r="BB61" s="28">
        <f t="shared" si="7"/>
        <v>12</v>
      </c>
      <c r="BC61" s="29">
        <f t="shared" si="8"/>
        <v>0</v>
      </c>
      <c r="BD61" s="30">
        <f t="shared" si="9"/>
        <v>12</v>
      </c>
      <c r="BE61" s="31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3"/>
      <c r="CK61" s="34">
        <f t="shared" si="10"/>
        <v>3</v>
      </c>
      <c r="CL61" s="35">
        <f t="shared" si="11"/>
        <v>0</v>
      </c>
      <c r="CM61" s="35">
        <f t="shared" si="12"/>
        <v>0</v>
      </c>
      <c r="CN61" s="35">
        <f t="shared" si="13"/>
        <v>0</v>
      </c>
      <c r="CO61" s="35">
        <f t="shared" si="14"/>
        <v>0</v>
      </c>
      <c r="CP61" s="35">
        <f t="shared" si="15"/>
        <v>0</v>
      </c>
      <c r="CQ61" s="35">
        <f t="shared" si="16"/>
        <v>5</v>
      </c>
      <c r="CR61" s="35">
        <f t="shared" si="17"/>
        <v>0</v>
      </c>
      <c r="CS61" s="35">
        <f t="shared" si="18"/>
        <v>0</v>
      </c>
      <c r="CT61" s="35">
        <f t="shared" si="19"/>
        <v>0</v>
      </c>
      <c r="CU61" s="35">
        <f t="shared" si="20"/>
        <v>0</v>
      </c>
      <c r="CV61" s="35">
        <f t="shared" si="21"/>
        <v>0</v>
      </c>
      <c r="CW61" s="35">
        <f t="shared" si="22"/>
        <v>2</v>
      </c>
      <c r="CX61" s="35">
        <f t="shared" si="23"/>
        <v>0</v>
      </c>
      <c r="CY61" s="35">
        <f t="shared" si="24"/>
        <v>0</v>
      </c>
      <c r="CZ61" s="35">
        <f t="shared" si="25"/>
        <v>0</v>
      </c>
      <c r="DA61" s="35">
        <f t="shared" si="26"/>
        <v>1</v>
      </c>
      <c r="DB61" s="35">
        <f t="shared" si="27"/>
        <v>0</v>
      </c>
      <c r="DC61" s="35">
        <f t="shared" si="28"/>
        <v>0</v>
      </c>
      <c r="DD61" s="35">
        <f t="shared" si="29"/>
        <v>0</v>
      </c>
      <c r="DE61" s="35">
        <f t="shared" si="30"/>
        <v>0</v>
      </c>
      <c r="DF61" s="35">
        <f t="shared" si="31"/>
        <v>0</v>
      </c>
      <c r="DG61" s="35">
        <f t="shared" si="32"/>
        <v>0</v>
      </c>
      <c r="DH61" s="35">
        <f t="shared" si="33"/>
        <v>0</v>
      </c>
      <c r="DI61" s="35">
        <f t="shared" si="34"/>
        <v>0</v>
      </c>
      <c r="DJ61" s="35">
        <f t="shared" si="35"/>
        <v>0</v>
      </c>
      <c r="DK61" s="35">
        <f t="shared" si="36"/>
        <v>0</v>
      </c>
      <c r="DL61" s="35">
        <f t="shared" si="37"/>
        <v>0</v>
      </c>
      <c r="DM61" s="35">
        <f t="shared" si="38"/>
        <v>1</v>
      </c>
      <c r="DN61" s="35">
        <f t="shared" si="39"/>
        <v>0</v>
      </c>
      <c r="DO61" s="35">
        <f t="shared" si="40"/>
        <v>0</v>
      </c>
      <c r="DP61" s="75" t="s">
        <v>23</v>
      </c>
      <c r="DQ61" s="34">
        <f t="shared" si="42"/>
        <v>12</v>
      </c>
      <c r="DR61" s="35">
        <f t="shared" si="43"/>
        <v>0</v>
      </c>
      <c r="DS61" s="75">
        <f t="shared" si="44"/>
        <v>12</v>
      </c>
      <c r="DT61" s="105"/>
    </row>
    <row r="62" spans="1:124" s="17" customFormat="1" ht="50.25" customHeight="1" x14ac:dyDescent="0.2">
      <c r="A62" s="77"/>
      <c r="B62" s="65"/>
      <c r="C62" s="139"/>
      <c r="D62" s="82"/>
      <c r="E62" s="10" t="s">
        <v>146</v>
      </c>
      <c r="F62" s="11" t="s">
        <v>147</v>
      </c>
      <c r="G62" s="88" t="s">
        <v>36</v>
      </c>
      <c r="H62" s="12" t="s">
        <v>148</v>
      </c>
      <c r="I62" s="109">
        <v>7</v>
      </c>
      <c r="J62" s="110">
        <v>15</v>
      </c>
      <c r="K62" s="111">
        <v>0</v>
      </c>
      <c r="L62" s="118">
        <v>8</v>
      </c>
      <c r="M62" s="119">
        <v>16</v>
      </c>
      <c r="N62" s="119">
        <v>0</v>
      </c>
      <c r="O62" s="54">
        <v>0</v>
      </c>
      <c r="P62" s="55"/>
      <c r="Q62" s="18"/>
      <c r="R62" s="132"/>
      <c r="S62" s="133">
        <f t="shared" si="4"/>
        <v>7</v>
      </c>
      <c r="T62" s="133">
        <f t="shared" si="5"/>
        <v>15</v>
      </c>
      <c r="U62" s="134">
        <f t="shared" si="6"/>
        <v>0</v>
      </c>
      <c r="V62" s="123">
        <v>7</v>
      </c>
      <c r="W62" s="124">
        <v>0</v>
      </c>
      <c r="X62" s="124">
        <v>0</v>
      </c>
      <c r="Y62" s="124">
        <v>0</v>
      </c>
      <c r="Z62" s="124">
        <v>0</v>
      </c>
      <c r="AA62" s="124">
        <v>0</v>
      </c>
      <c r="AB62" s="124">
        <v>14</v>
      </c>
      <c r="AC62" s="124">
        <v>0</v>
      </c>
      <c r="AD62" s="124">
        <v>0</v>
      </c>
      <c r="AE62" s="124">
        <v>0</v>
      </c>
      <c r="AF62" s="124">
        <v>0</v>
      </c>
      <c r="AG62" s="124">
        <v>0</v>
      </c>
      <c r="AH62" s="124">
        <v>4</v>
      </c>
      <c r="AI62" s="124">
        <v>0</v>
      </c>
      <c r="AJ62" s="124">
        <v>0</v>
      </c>
      <c r="AK62" s="124">
        <v>0</v>
      </c>
      <c r="AL62" s="124">
        <v>2</v>
      </c>
      <c r="AM62" s="124">
        <v>0</v>
      </c>
      <c r="AN62" s="124">
        <v>0</v>
      </c>
      <c r="AO62" s="124">
        <v>0</v>
      </c>
      <c r="AP62" s="124">
        <v>0</v>
      </c>
      <c r="AQ62" s="124">
        <v>0</v>
      </c>
      <c r="AR62" s="124">
        <v>1</v>
      </c>
      <c r="AS62" s="124">
        <v>0</v>
      </c>
      <c r="AT62" s="124">
        <v>0</v>
      </c>
      <c r="AU62" s="124">
        <v>0</v>
      </c>
      <c r="AV62" s="124">
        <v>0</v>
      </c>
      <c r="AW62" s="124">
        <v>0</v>
      </c>
      <c r="AX62" s="124">
        <v>1</v>
      </c>
      <c r="AY62" s="124">
        <v>0</v>
      </c>
      <c r="AZ62" s="124">
        <v>0</v>
      </c>
      <c r="BA62" s="125">
        <v>1</v>
      </c>
      <c r="BB62" s="28">
        <f t="shared" si="7"/>
        <v>29</v>
      </c>
      <c r="BC62" s="29">
        <f t="shared" si="8"/>
        <v>1</v>
      </c>
      <c r="BD62" s="30">
        <f t="shared" si="9"/>
        <v>30</v>
      </c>
      <c r="BE62" s="31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3"/>
      <c r="CK62" s="34">
        <f t="shared" si="10"/>
        <v>7</v>
      </c>
      <c r="CL62" s="35">
        <f t="shared" si="11"/>
        <v>0</v>
      </c>
      <c r="CM62" s="35">
        <f t="shared" si="12"/>
        <v>0</v>
      </c>
      <c r="CN62" s="35">
        <f t="shared" si="13"/>
        <v>0</v>
      </c>
      <c r="CO62" s="35">
        <f t="shared" si="14"/>
        <v>0</v>
      </c>
      <c r="CP62" s="35">
        <f t="shared" si="15"/>
        <v>0</v>
      </c>
      <c r="CQ62" s="35">
        <f t="shared" si="16"/>
        <v>14</v>
      </c>
      <c r="CR62" s="35">
        <f t="shared" si="17"/>
        <v>0</v>
      </c>
      <c r="CS62" s="35">
        <f t="shared" si="18"/>
        <v>0</v>
      </c>
      <c r="CT62" s="35">
        <f t="shared" si="19"/>
        <v>0</v>
      </c>
      <c r="CU62" s="35">
        <f t="shared" si="20"/>
        <v>0</v>
      </c>
      <c r="CV62" s="35">
        <f t="shared" si="21"/>
        <v>0</v>
      </c>
      <c r="CW62" s="35">
        <f t="shared" si="22"/>
        <v>4</v>
      </c>
      <c r="CX62" s="35">
        <f t="shared" si="23"/>
        <v>0</v>
      </c>
      <c r="CY62" s="35">
        <f t="shared" si="24"/>
        <v>0</v>
      </c>
      <c r="CZ62" s="35">
        <f t="shared" si="25"/>
        <v>0</v>
      </c>
      <c r="DA62" s="35">
        <f t="shared" si="26"/>
        <v>2</v>
      </c>
      <c r="DB62" s="35">
        <f t="shared" si="27"/>
        <v>0</v>
      </c>
      <c r="DC62" s="35">
        <f t="shared" si="28"/>
        <v>0</v>
      </c>
      <c r="DD62" s="35">
        <f t="shared" si="29"/>
        <v>0</v>
      </c>
      <c r="DE62" s="35">
        <f t="shared" si="30"/>
        <v>0</v>
      </c>
      <c r="DF62" s="35">
        <f t="shared" si="31"/>
        <v>0</v>
      </c>
      <c r="DG62" s="35">
        <f t="shared" si="32"/>
        <v>1</v>
      </c>
      <c r="DH62" s="35">
        <f t="shared" si="33"/>
        <v>0</v>
      </c>
      <c r="DI62" s="35">
        <f t="shared" si="34"/>
        <v>0</v>
      </c>
      <c r="DJ62" s="35">
        <f t="shared" si="35"/>
        <v>0</v>
      </c>
      <c r="DK62" s="35">
        <f t="shared" si="36"/>
        <v>0</v>
      </c>
      <c r="DL62" s="35">
        <f t="shared" si="37"/>
        <v>0</v>
      </c>
      <c r="DM62" s="35">
        <f t="shared" si="38"/>
        <v>1</v>
      </c>
      <c r="DN62" s="35">
        <f t="shared" si="39"/>
        <v>0</v>
      </c>
      <c r="DO62" s="35">
        <f t="shared" si="40"/>
        <v>0</v>
      </c>
      <c r="DP62" s="74">
        <f t="shared" si="41"/>
        <v>1</v>
      </c>
      <c r="DQ62" s="34">
        <f t="shared" si="42"/>
        <v>29</v>
      </c>
      <c r="DR62" s="35">
        <f t="shared" si="43"/>
        <v>1</v>
      </c>
      <c r="DS62" s="75">
        <f t="shared" si="44"/>
        <v>30</v>
      </c>
      <c r="DT62" s="100"/>
    </row>
    <row r="63" spans="1:124" s="17" customFormat="1" ht="84" customHeight="1" x14ac:dyDescent="0.2">
      <c r="A63" s="78"/>
      <c r="B63" s="67" t="s">
        <v>198</v>
      </c>
      <c r="C63" s="138"/>
      <c r="D63" s="98" t="s">
        <v>187</v>
      </c>
      <c r="E63" s="10" t="s">
        <v>146</v>
      </c>
      <c r="F63" s="11">
        <v>16004443</v>
      </c>
      <c r="G63" s="88" t="s">
        <v>36</v>
      </c>
      <c r="H63" s="12" t="s">
        <v>22</v>
      </c>
      <c r="I63" s="109">
        <v>6</v>
      </c>
      <c r="J63" s="110">
        <v>16</v>
      </c>
      <c r="K63" s="111">
        <v>1</v>
      </c>
      <c r="L63" s="118">
        <v>6</v>
      </c>
      <c r="M63" s="119">
        <v>17</v>
      </c>
      <c r="N63" s="119">
        <v>2</v>
      </c>
      <c r="O63" s="54">
        <v>0</v>
      </c>
      <c r="P63" s="55"/>
      <c r="Q63" s="18"/>
      <c r="R63" s="132"/>
      <c r="S63" s="133">
        <f t="shared" si="4"/>
        <v>6</v>
      </c>
      <c r="T63" s="133">
        <f t="shared" si="5"/>
        <v>16</v>
      </c>
      <c r="U63" s="134">
        <f t="shared" si="6"/>
        <v>1</v>
      </c>
      <c r="V63" s="123">
        <v>6</v>
      </c>
      <c r="W63" s="124">
        <v>0</v>
      </c>
      <c r="X63" s="124">
        <v>0</v>
      </c>
      <c r="Y63" s="124">
        <v>0</v>
      </c>
      <c r="Z63" s="124">
        <v>0</v>
      </c>
      <c r="AA63" s="124">
        <v>0</v>
      </c>
      <c r="AB63" s="124">
        <v>11</v>
      </c>
      <c r="AC63" s="124">
        <v>0</v>
      </c>
      <c r="AD63" s="124">
        <v>3</v>
      </c>
      <c r="AE63" s="124">
        <v>0</v>
      </c>
      <c r="AF63" s="124">
        <v>0</v>
      </c>
      <c r="AG63" s="124">
        <v>0</v>
      </c>
      <c r="AH63" s="124">
        <v>5</v>
      </c>
      <c r="AI63" s="124">
        <v>0</v>
      </c>
      <c r="AJ63" s="124">
        <v>0</v>
      </c>
      <c r="AK63" s="124">
        <v>0</v>
      </c>
      <c r="AL63" s="124">
        <v>2</v>
      </c>
      <c r="AM63" s="124">
        <v>0</v>
      </c>
      <c r="AN63" s="124">
        <v>0</v>
      </c>
      <c r="AO63" s="124">
        <v>0</v>
      </c>
      <c r="AP63" s="124">
        <v>0</v>
      </c>
      <c r="AQ63" s="124">
        <v>0</v>
      </c>
      <c r="AR63" s="124">
        <v>1</v>
      </c>
      <c r="AS63" s="124">
        <v>0</v>
      </c>
      <c r="AT63" s="124">
        <v>0</v>
      </c>
      <c r="AU63" s="124">
        <v>0</v>
      </c>
      <c r="AV63" s="124">
        <v>0</v>
      </c>
      <c r="AW63" s="124">
        <v>0</v>
      </c>
      <c r="AX63" s="124">
        <v>2</v>
      </c>
      <c r="AY63" s="124">
        <v>0</v>
      </c>
      <c r="AZ63" s="124">
        <v>0</v>
      </c>
      <c r="BA63" s="125">
        <v>1</v>
      </c>
      <c r="BB63" s="28">
        <f t="shared" si="7"/>
        <v>30</v>
      </c>
      <c r="BC63" s="29">
        <f t="shared" si="8"/>
        <v>1</v>
      </c>
      <c r="BD63" s="30">
        <f>BB63+BC63</f>
        <v>31</v>
      </c>
      <c r="BE63" s="31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3"/>
      <c r="CK63" s="34">
        <f t="shared" si="10"/>
        <v>6</v>
      </c>
      <c r="CL63" s="35">
        <f t="shared" si="11"/>
        <v>0</v>
      </c>
      <c r="CM63" s="35">
        <f t="shared" si="12"/>
        <v>0</v>
      </c>
      <c r="CN63" s="35">
        <f t="shared" si="13"/>
        <v>0</v>
      </c>
      <c r="CO63" s="35">
        <f t="shared" si="14"/>
        <v>0</v>
      </c>
      <c r="CP63" s="35">
        <f t="shared" si="15"/>
        <v>0</v>
      </c>
      <c r="CQ63" s="35">
        <f t="shared" si="16"/>
        <v>11</v>
      </c>
      <c r="CR63" s="35">
        <f t="shared" si="17"/>
        <v>0</v>
      </c>
      <c r="CS63" s="35">
        <f t="shared" si="18"/>
        <v>3</v>
      </c>
      <c r="CT63" s="35">
        <f t="shared" si="19"/>
        <v>0</v>
      </c>
      <c r="CU63" s="35">
        <f t="shared" si="20"/>
        <v>0</v>
      </c>
      <c r="CV63" s="35">
        <f t="shared" si="21"/>
        <v>0</v>
      </c>
      <c r="CW63" s="35">
        <f t="shared" si="22"/>
        <v>5</v>
      </c>
      <c r="CX63" s="35">
        <f t="shared" si="23"/>
        <v>0</v>
      </c>
      <c r="CY63" s="35">
        <f t="shared" si="24"/>
        <v>0</v>
      </c>
      <c r="CZ63" s="35">
        <f t="shared" si="25"/>
        <v>0</v>
      </c>
      <c r="DA63" s="35">
        <f t="shared" si="26"/>
        <v>2</v>
      </c>
      <c r="DB63" s="35">
        <f t="shared" si="27"/>
        <v>0</v>
      </c>
      <c r="DC63" s="35">
        <f t="shared" si="28"/>
        <v>0</v>
      </c>
      <c r="DD63" s="35">
        <f t="shared" si="29"/>
        <v>0</v>
      </c>
      <c r="DE63" s="35">
        <f t="shared" si="30"/>
        <v>0</v>
      </c>
      <c r="DF63" s="35">
        <f t="shared" si="31"/>
        <v>0</v>
      </c>
      <c r="DG63" s="35">
        <f t="shared" si="32"/>
        <v>1</v>
      </c>
      <c r="DH63" s="35">
        <f t="shared" si="33"/>
        <v>0</v>
      </c>
      <c r="DI63" s="35">
        <f t="shared" si="34"/>
        <v>0</v>
      </c>
      <c r="DJ63" s="35">
        <f t="shared" si="35"/>
        <v>0</v>
      </c>
      <c r="DK63" s="35">
        <f t="shared" si="36"/>
        <v>0</v>
      </c>
      <c r="DL63" s="35">
        <f t="shared" si="37"/>
        <v>0</v>
      </c>
      <c r="DM63" s="35">
        <f t="shared" si="38"/>
        <v>2</v>
      </c>
      <c r="DN63" s="35">
        <f t="shared" si="39"/>
        <v>0</v>
      </c>
      <c r="DO63" s="35">
        <f t="shared" si="40"/>
        <v>0</v>
      </c>
      <c r="DP63" s="74">
        <f t="shared" si="41"/>
        <v>1</v>
      </c>
      <c r="DQ63" s="34">
        <f t="shared" si="42"/>
        <v>30</v>
      </c>
      <c r="DR63" s="35">
        <f t="shared" si="43"/>
        <v>1</v>
      </c>
      <c r="DS63" s="75">
        <f>SUM(DQ63:DR63)</f>
        <v>31</v>
      </c>
      <c r="DT63" s="100"/>
    </row>
    <row r="64" spans="1:124" s="17" customFormat="1" ht="51.75" customHeight="1" x14ac:dyDescent="0.2">
      <c r="A64" s="77"/>
      <c r="B64" s="59"/>
      <c r="C64" s="137"/>
      <c r="D64" s="82"/>
      <c r="E64" s="10" t="s">
        <v>149</v>
      </c>
      <c r="F64" s="11" t="s">
        <v>150</v>
      </c>
      <c r="G64" s="88" t="s">
        <v>19</v>
      </c>
      <c r="H64" s="12" t="s">
        <v>151</v>
      </c>
      <c r="I64" s="109">
        <v>4</v>
      </c>
      <c r="J64" s="110">
        <v>7</v>
      </c>
      <c r="K64" s="111">
        <v>0</v>
      </c>
      <c r="L64" s="119">
        <v>5</v>
      </c>
      <c r="M64" s="119">
        <v>8</v>
      </c>
      <c r="N64" s="119">
        <v>0</v>
      </c>
      <c r="O64" s="54">
        <v>0</v>
      </c>
      <c r="P64" s="55"/>
      <c r="Q64" s="18"/>
      <c r="R64" s="132"/>
      <c r="S64" s="133">
        <f t="shared" si="4"/>
        <v>4</v>
      </c>
      <c r="T64" s="133">
        <f t="shared" si="5"/>
        <v>7</v>
      </c>
      <c r="U64" s="134">
        <f t="shared" si="6"/>
        <v>0</v>
      </c>
      <c r="V64" s="123">
        <v>4</v>
      </c>
      <c r="W64" s="124">
        <v>0</v>
      </c>
      <c r="X64" s="124">
        <v>0</v>
      </c>
      <c r="Y64" s="124">
        <v>0</v>
      </c>
      <c r="Z64" s="124">
        <v>0</v>
      </c>
      <c r="AA64" s="124">
        <v>0</v>
      </c>
      <c r="AB64" s="124">
        <v>6</v>
      </c>
      <c r="AC64" s="124">
        <v>0</v>
      </c>
      <c r="AD64" s="124">
        <v>0</v>
      </c>
      <c r="AE64" s="124">
        <v>0</v>
      </c>
      <c r="AF64" s="124">
        <v>0</v>
      </c>
      <c r="AG64" s="124">
        <v>0</v>
      </c>
      <c r="AH64" s="124">
        <v>2</v>
      </c>
      <c r="AI64" s="124">
        <v>1</v>
      </c>
      <c r="AJ64" s="124">
        <v>0</v>
      </c>
      <c r="AK64" s="124">
        <v>0</v>
      </c>
      <c r="AL64" s="124">
        <v>0</v>
      </c>
      <c r="AM64" s="124">
        <v>2</v>
      </c>
      <c r="AN64" s="124">
        <v>0</v>
      </c>
      <c r="AO64" s="124">
        <v>0</v>
      </c>
      <c r="AP64" s="124">
        <v>0</v>
      </c>
      <c r="AQ64" s="124">
        <v>0</v>
      </c>
      <c r="AR64" s="124">
        <v>0</v>
      </c>
      <c r="AS64" s="124">
        <v>1</v>
      </c>
      <c r="AT64" s="124">
        <v>0</v>
      </c>
      <c r="AU64" s="124">
        <v>0</v>
      </c>
      <c r="AV64" s="124">
        <v>0</v>
      </c>
      <c r="AW64" s="124">
        <v>0</v>
      </c>
      <c r="AX64" s="124">
        <v>0</v>
      </c>
      <c r="AY64" s="124">
        <v>1</v>
      </c>
      <c r="AZ64" s="124">
        <v>0</v>
      </c>
      <c r="BA64" s="125" t="s">
        <v>23</v>
      </c>
      <c r="BB64" s="28">
        <f t="shared" si="7"/>
        <v>12</v>
      </c>
      <c r="BC64" s="29">
        <f t="shared" si="8"/>
        <v>5</v>
      </c>
      <c r="BD64" s="30">
        <f t="shared" si="9"/>
        <v>17</v>
      </c>
      <c r="BE64" s="31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3"/>
      <c r="CK64" s="34">
        <f t="shared" si="10"/>
        <v>4</v>
      </c>
      <c r="CL64" s="35">
        <f t="shared" si="11"/>
        <v>0</v>
      </c>
      <c r="CM64" s="35">
        <f t="shared" si="12"/>
        <v>0</v>
      </c>
      <c r="CN64" s="35">
        <f t="shared" si="13"/>
        <v>0</v>
      </c>
      <c r="CO64" s="35">
        <f t="shared" si="14"/>
        <v>0</v>
      </c>
      <c r="CP64" s="35">
        <f t="shared" si="15"/>
        <v>0</v>
      </c>
      <c r="CQ64" s="35">
        <f t="shared" si="16"/>
        <v>6</v>
      </c>
      <c r="CR64" s="35">
        <f t="shared" si="17"/>
        <v>0</v>
      </c>
      <c r="CS64" s="35">
        <f t="shared" si="18"/>
        <v>0</v>
      </c>
      <c r="CT64" s="35">
        <f t="shared" si="19"/>
        <v>0</v>
      </c>
      <c r="CU64" s="35">
        <f t="shared" si="20"/>
        <v>0</v>
      </c>
      <c r="CV64" s="35">
        <f t="shared" si="21"/>
        <v>0</v>
      </c>
      <c r="CW64" s="35">
        <f t="shared" si="22"/>
        <v>2</v>
      </c>
      <c r="CX64" s="35">
        <f t="shared" si="23"/>
        <v>1</v>
      </c>
      <c r="CY64" s="35">
        <f t="shared" si="24"/>
        <v>0</v>
      </c>
      <c r="CZ64" s="35">
        <f t="shared" si="25"/>
        <v>0</v>
      </c>
      <c r="DA64" s="35">
        <f t="shared" si="26"/>
        <v>0</v>
      </c>
      <c r="DB64" s="35">
        <f t="shared" si="27"/>
        <v>2</v>
      </c>
      <c r="DC64" s="35">
        <f t="shared" si="28"/>
        <v>0</v>
      </c>
      <c r="DD64" s="35">
        <f t="shared" si="29"/>
        <v>0</v>
      </c>
      <c r="DE64" s="35">
        <f t="shared" si="30"/>
        <v>0</v>
      </c>
      <c r="DF64" s="35">
        <f t="shared" si="31"/>
        <v>0</v>
      </c>
      <c r="DG64" s="35">
        <f t="shared" si="32"/>
        <v>0</v>
      </c>
      <c r="DH64" s="35">
        <f t="shared" si="33"/>
        <v>1</v>
      </c>
      <c r="DI64" s="35">
        <f t="shared" si="34"/>
        <v>0</v>
      </c>
      <c r="DJ64" s="35">
        <f t="shared" si="35"/>
        <v>0</v>
      </c>
      <c r="DK64" s="35">
        <f t="shared" si="36"/>
        <v>0</v>
      </c>
      <c r="DL64" s="35">
        <f t="shared" si="37"/>
        <v>0</v>
      </c>
      <c r="DM64" s="35">
        <f t="shared" si="38"/>
        <v>0</v>
      </c>
      <c r="DN64" s="35">
        <f t="shared" si="39"/>
        <v>1</v>
      </c>
      <c r="DO64" s="35">
        <f t="shared" si="40"/>
        <v>0</v>
      </c>
      <c r="DP64" s="75" t="s">
        <v>23</v>
      </c>
      <c r="DQ64" s="34">
        <f t="shared" si="42"/>
        <v>12</v>
      </c>
      <c r="DR64" s="35">
        <f t="shared" si="43"/>
        <v>5</v>
      </c>
      <c r="DS64" s="75">
        <f t="shared" si="44"/>
        <v>17</v>
      </c>
      <c r="DT64" s="100"/>
    </row>
    <row r="65" spans="1:124" s="17" customFormat="1" ht="63.75" customHeight="1" x14ac:dyDescent="0.2">
      <c r="A65" s="78"/>
      <c r="B65" s="67"/>
      <c r="C65" s="138"/>
      <c r="D65" s="82"/>
      <c r="E65" s="10" t="s">
        <v>152</v>
      </c>
      <c r="F65" s="11" t="s">
        <v>153</v>
      </c>
      <c r="G65" s="88" t="s">
        <v>36</v>
      </c>
      <c r="H65" s="12" t="s">
        <v>154</v>
      </c>
      <c r="I65" s="109">
        <v>1</v>
      </c>
      <c r="J65" s="110">
        <v>3</v>
      </c>
      <c r="K65" s="111">
        <v>0</v>
      </c>
      <c r="L65" s="118">
        <v>2</v>
      </c>
      <c r="M65" s="119">
        <v>3</v>
      </c>
      <c r="N65" s="119">
        <v>0</v>
      </c>
      <c r="O65" s="54">
        <v>0</v>
      </c>
      <c r="P65" s="55"/>
      <c r="Q65" s="18"/>
      <c r="R65" s="132"/>
      <c r="S65" s="133">
        <f t="shared" si="4"/>
        <v>1</v>
      </c>
      <c r="T65" s="133">
        <f t="shared" si="5"/>
        <v>3</v>
      </c>
      <c r="U65" s="134">
        <f t="shared" si="6"/>
        <v>0</v>
      </c>
      <c r="V65" s="123">
        <v>1</v>
      </c>
      <c r="W65" s="124">
        <v>0</v>
      </c>
      <c r="X65" s="124">
        <v>0</v>
      </c>
      <c r="Y65" s="124">
        <v>0</v>
      </c>
      <c r="Z65" s="124">
        <v>0</v>
      </c>
      <c r="AA65" s="124">
        <v>0</v>
      </c>
      <c r="AB65" s="124">
        <v>2</v>
      </c>
      <c r="AC65" s="124">
        <v>0</v>
      </c>
      <c r="AD65" s="124">
        <v>0</v>
      </c>
      <c r="AE65" s="124">
        <v>0</v>
      </c>
      <c r="AF65" s="124">
        <v>0</v>
      </c>
      <c r="AG65" s="124">
        <v>0</v>
      </c>
      <c r="AH65" s="124">
        <v>1</v>
      </c>
      <c r="AI65" s="124">
        <v>0</v>
      </c>
      <c r="AJ65" s="124">
        <v>0</v>
      </c>
      <c r="AK65" s="124">
        <v>0</v>
      </c>
      <c r="AL65" s="124">
        <v>0</v>
      </c>
      <c r="AM65" s="124">
        <v>0</v>
      </c>
      <c r="AN65" s="124">
        <v>0</v>
      </c>
      <c r="AO65" s="124">
        <v>0</v>
      </c>
      <c r="AP65" s="124">
        <v>0</v>
      </c>
      <c r="AQ65" s="124">
        <v>0</v>
      </c>
      <c r="AR65" s="124">
        <v>0</v>
      </c>
      <c r="AS65" s="124" t="s">
        <v>23</v>
      </c>
      <c r="AT65" s="124">
        <v>0</v>
      </c>
      <c r="AU65" s="124">
        <v>0</v>
      </c>
      <c r="AV65" s="124">
        <v>0</v>
      </c>
      <c r="AW65" s="124">
        <v>0</v>
      </c>
      <c r="AX65" s="124">
        <v>0</v>
      </c>
      <c r="AY65" s="124" t="s">
        <v>23</v>
      </c>
      <c r="AZ65" s="124">
        <v>0</v>
      </c>
      <c r="BA65" s="125" t="s">
        <v>23</v>
      </c>
      <c r="BB65" s="28">
        <f t="shared" si="7"/>
        <v>4</v>
      </c>
      <c r="BC65" s="29">
        <f t="shared" si="8"/>
        <v>0</v>
      </c>
      <c r="BD65" s="30">
        <f t="shared" si="9"/>
        <v>4</v>
      </c>
      <c r="BE65" s="31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3"/>
      <c r="CK65" s="34">
        <f t="shared" si="10"/>
        <v>1</v>
      </c>
      <c r="CL65" s="35">
        <f t="shared" si="11"/>
        <v>0</v>
      </c>
      <c r="CM65" s="35">
        <f t="shared" si="12"/>
        <v>0</v>
      </c>
      <c r="CN65" s="35">
        <f t="shared" si="13"/>
        <v>0</v>
      </c>
      <c r="CO65" s="35">
        <f t="shared" si="14"/>
        <v>0</v>
      </c>
      <c r="CP65" s="35">
        <f t="shared" si="15"/>
        <v>0</v>
      </c>
      <c r="CQ65" s="35">
        <f t="shared" si="16"/>
        <v>2</v>
      </c>
      <c r="CR65" s="35">
        <f t="shared" si="17"/>
        <v>0</v>
      </c>
      <c r="CS65" s="35">
        <f t="shared" si="18"/>
        <v>0</v>
      </c>
      <c r="CT65" s="35">
        <f t="shared" si="19"/>
        <v>0</v>
      </c>
      <c r="CU65" s="35">
        <f t="shared" si="20"/>
        <v>0</v>
      </c>
      <c r="CV65" s="35">
        <f t="shared" si="21"/>
        <v>0</v>
      </c>
      <c r="CW65" s="35">
        <f t="shared" si="22"/>
        <v>1</v>
      </c>
      <c r="CX65" s="35">
        <f t="shared" si="23"/>
        <v>0</v>
      </c>
      <c r="CY65" s="35">
        <f t="shared" si="24"/>
        <v>0</v>
      </c>
      <c r="CZ65" s="35">
        <f t="shared" si="25"/>
        <v>0</v>
      </c>
      <c r="DA65" s="35">
        <f t="shared" si="26"/>
        <v>0</v>
      </c>
      <c r="DB65" s="35">
        <f>SUM(AM65,BV65)</f>
        <v>0</v>
      </c>
      <c r="DC65" s="35">
        <f t="shared" si="28"/>
        <v>0</v>
      </c>
      <c r="DD65" s="35">
        <f t="shared" si="29"/>
        <v>0</v>
      </c>
      <c r="DE65" s="35">
        <f t="shared" si="30"/>
        <v>0</v>
      </c>
      <c r="DF65" s="35">
        <f t="shared" si="31"/>
        <v>0</v>
      </c>
      <c r="DG65" s="35">
        <f t="shared" si="32"/>
        <v>0</v>
      </c>
      <c r="DH65" s="35" t="s">
        <v>23</v>
      </c>
      <c r="DI65" s="35">
        <f t="shared" si="34"/>
        <v>0</v>
      </c>
      <c r="DJ65" s="35">
        <f t="shared" si="35"/>
        <v>0</v>
      </c>
      <c r="DK65" s="35">
        <f t="shared" si="36"/>
        <v>0</v>
      </c>
      <c r="DL65" s="35">
        <f t="shared" si="37"/>
        <v>0</v>
      </c>
      <c r="DM65" s="35">
        <f t="shared" si="38"/>
        <v>0</v>
      </c>
      <c r="DN65" s="35"/>
      <c r="DO65" s="35">
        <f t="shared" si="40"/>
        <v>0</v>
      </c>
      <c r="DP65" s="75" t="s">
        <v>23</v>
      </c>
      <c r="DQ65" s="34">
        <f t="shared" si="42"/>
        <v>4</v>
      </c>
      <c r="DR65" s="35">
        <f t="shared" si="43"/>
        <v>0</v>
      </c>
      <c r="DS65" s="75">
        <f t="shared" si="44"/>
        <v>4</v>
      </c>
      <c r="DT65" s="105" t="s">
        <v>214</v>
      </c>
    </row>
    <row r="66" spans="1:124" s="17" customFormat="1" ht="27" customHeight="1" x14ac:dyDescent="0.2">
      <c r="A66" s="78"/>
      <c r="B66" s="59"/>
      <c r="C66" s="137"/>
      <c r="D66" s="82"/>
      <c r="E66" s="10" t="s">
        <v>155</v>
      </c>
      <c r="F66" s="11">
        <v>16009398</v>
      </c>
      <c r="G66" s="88" t="s">
        <v>19</v>
      </c>
      <c r="H66" s="12" t="s">
        <v>156</v>
      </c>
      <c r="I66" s="109">
        <v>3</v>
      </c>
      <c r="J66" s="110">
        <v>7</v>
      </c>
      <c r="K66" s="111">
        <v>0</v>
      </c>
      <c r="L66" s="119">
        <v>3</v>
      </c>
      <c r="M66" s="119">
        <v>7</v>
      </c>
      <c r="N66" s="119">
        <v>0</v>
      </c>
      <c r="O66" s="54">
        <v>0</v>
      </c>
      <c r="P66" s="55"/>
      <c r="Q66" s="18"/>
      <c r="R66" s="132"/>
      <c r="S66" s="133">
        <f t="shared" si="4"/>
        <v>3</v>
      </c>
      <c r="T66" s="133">
        <f t="shared" si="5"/>
        <v>7</v>
      </c>
      <c r="U66" s="134">
        <f t="shared" si="6"/>
        <v>0</v>
      </c>
      <c r="V66" s="123">
        <v>3</v>
      </c>
      <c r="W66" s="124">
        <v>0</v>
      </c>
      <c r="X66" s="124">
        <v>0</v>
      </c>
      <c r="Y66" s="124">
        <v>0</v>
      </c>
      <c r="Z66" s="124">
        <v>0</v>
      </c>
      <c r="AA66" s="124">
        <v>0</v>
      </c>
      <c r="AB66" s="124">
        <v>5</v>
      </c>
      <c r="AC66" s="124">
        <v>0</v>
      </c>
      <c r="AD66" s="124">
        <v>0</v>
      </c>
      <c r="AE66" s="124">
        <v>0</v>
      </c>
      <c r="AF66" s="124">
        <v>0</v>
      </c>
      <c r="AG66" s="124">
        <v>0</v>
      </c>
      <c r="AH66" s="124">
        <v>1</v>
      </c>
      <c r="AI66" s="124">
        <v>2</v>
      </c>
      <c r="AJ66" s="124">
        <v>0</v>
      </c>
      <c r="AK66" s="124">
        <v>0</v>
      </c>
      <c r="AL66" s="124">
        <v>0</v>
      </c>
      <c r="AM66" s="124">
        <v>2</v>
      </c>
      <c r="AN66" s="124">
        <v>0</v>
      </c>
      <c r="AO66" s="124">
        <v>0</v>
      </c>
      <c r="AP66" s="124">
        <v>0</v>
      </c>
      <c r="AQ66" s="124">
        <v>0</v>
      </c>
      <c r="AR66" s="124">
        <v>1</v>
      </c>
      <c r="AS66" s="124">
        <v>1</v>
      </c>
      <c r="AT66" s="124">
        <v>0</v>
      </c>
      <c r="AU66" s="124">
        <v>0</v>
      </c>
      <c r="AV66" s="124">
        <v>0</v>
      </c>
      <c r="AW66" s="124">
        <v>0</v>
      </c>
      <c r="AX66" s="124">
        <v>0</v>
      </c>
      <c r="AY66" s="124">
        <v>1</v>
      </c>
      <c r="AZ66" s="124">
        <v>0</v>
      </c>
      <c r="BA66" s="125">
        <v>1</v>
      </c>
      <c r="BB66" s="28">
        <f t="shared" si="7"/>
        <v>10</v>
      </c>
      <c r="BC66" s="29">
        <f t="shared" si="8"/>
        <v>7</v>
      </c>
      <c r="BD66" s="30">
        <f t="shared" si="9"/>
        <v>17</v>
      </c>
      <c r="BE66" s="31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3"/>
      <c r="CK66" s="34">
        <f t="shared" si="10"/>
        <v>3</v>
      </c>
      <c r="CL66" s="35">
        <f t="shared" si="11"/>
        <v>0</v>
      </c>
      <c r="CM66" s="35">
        <f t="shared" si="12"/>
        <v>0</v>
      </c>
      <c r="CN66" s="35">
        <f t="shared" si="13"/>
        <v>0</v>
      </c>
      <c r="CO66" s="35">
        <f t="shared" si="14"/>
        <v>0</v>
      </c>
      <c r="CP66" s="35">
        <f t="shared" si="15"/>
        <v>0</v>
      </c>
      <c r="CQ66" s="35">
        <f t="shared" si="16"/>
        <v>5</v>
      </c>
      <c r="CR66" s="35">
        <f t="shared" si="17"/>
        <v>0</v>
      </c>
      <c r="CS66" s="35">
        <f t="shared" si="18"/>
        <v>0</v>
      </c>
      <c r="CT66" s="35">
        <f t="shared" si="19"/>
        <v>0</v>
      </c>
      <c r="CU66" s="35">
        <f t="shared" si="20"/>
        <v>0</v>
      </c>
      <c r="CV66" s="35">
        <f t="shared" si="21"/>
        <v>0</v>
      </c>
      <c r="CW66" s="35">
        <f t="shared" si="22"/>
        <v>1</v>
      </c>
      <c r="CX66" s="35">
        <f t="shared" si="23"/>
        <v>2</v>
      </c>
      <c r="CY66" s="35">
        <f t="shared" si="24"/>
        <v>0</v>
      </c>
      <c r="CZ66" s="35">
        <f t="shared" si="25"/>
        <v>0</v>
      </c>
      <c r="DA66" s="35">
        <f t="shared" si="26"/>
        <v>0</v>
      </c>
      <c r="DB66" s="35">
        <f t="shared" si="27"/>
        <v>2</v>
      </c>
      <c r="DC66" s="35">
        <f t="shared" si="28"/>
        <v>0</v>
      </c>
      <c r="DD66" s="35">
        <f t="shared" si="29"/>
        <v>0</v>
      </c>
      <c r="DE66" s="35">
        <f t="shared" si="30"/>
        <v>0</v>
      </c>
      <c r="DF66" s="35">
        <f t="shared" si="31"/>
        <v>0</v>
      </c>
      <c r="DG66" s="35">
        <f t="shared" si="32"/>
        <v>1</v>
      </c>
      <c r="DH66" s="35">
        <f t="shared" si="33"/>
        <v>1</v>
      </c>
      <c r="DI66" s="35">
        <f t="shared" si="34"/>
        <v>0</v>
      </c>
      <c r="DJ66" s="35">
        <f t="shared" si="35"/>
        <v>0</v>
      </c>
      <c r="DK66" s="35">
        <f t="shared" si="36"/>
        <v>0</v>
      </c>
      <c r="DL66" s="35">
        <f t="shared" si="37"/>
        <v>0</v>
      </c>
      <c r="DM66" s="35">
        <f t="shared" si="38"/>
        <v>0</v>
      </c>
      <c r="DN66" s="35">
        <f t="shared" si="39"/>
        <v>1</v>
      </c>
      <c r="DO66" s="35">
        <f t="shared" si="40"/>
        <v>0</v>
      </c>
      <c r="DP66" s="74">
        <f t="shared" si="41"/>
        <v>1</v>
      </c>
      <c r="DQ66" s="34">
        <f t="shared" si="42"/>
        <v>10</v>
      </c>
      <c r="DR66" s="35">
        <f t="shared" si="43"/>
        <v>7</v>
      </c>
      <c r="DS66" s="75">
        <f t="shared" si="44"/>
        <v>17</v>
      </c>
      <c r="DT66" s="100"/>
    </row>
    <row r="67" spans="1:124" s="17" customFormat="1" ht="54" customHeight="1" x14ac:dyDescent="0.2">
      <c r="A67" s="78"/>
      <c r="B67" s="59"/>
      <c r="C67" s="137"/>
      <c r="D67" s="82"/>
      <c r="E67" s="10" t="s">
        <v>157</v>
      </c>
      <c r="F67" s="11" t="s">
        <v>158</v>
      </c>
      <c r="G67" s="88" t="s">
        <v>19</v>
      </c>
      <c r="H67" s="12" t="s">
        <v>159</v>
      </c>
      <c r="I67" s="109">
        <v>5</v>
      </c>
      <c r="J67" s="110">
        <v>11</v>
      </c>
      <c r="K67" s="111">
        <v>0</v>
      </c>
      <c r="L67" s="118">
        <v>6</v>
      </c>
      <c r="M67" s="119">
        <v>11</v>
      </c>
      <c r="N67" s="119">
        <v>0</v>
      </c>
      <c r="O67" s="54">
        <v>0</v>
      </c>
      <c r="P67" s="55"/>
      <c r="Q67" s="18"/>
      <c r="R67" s="132"/>
      <c r="S67" s="133">
        <f t="shared" si="4"/>
        <v>5</v>
      </c>
      <c r="T67" s="133">
        <f t="shared" si="5"/>
        <v>11</v>
      </c>
      <c r="U67" s="134">
        <f t="shared" si="6"/>
        <v>0</v>
      </c>
      <c r="V67" s="123">
        <v>5</v>
      </c>
      <c r="W67" s="124">
        <v>0</v>
      </c>
      <c r="X67" s="124">
        <v>0</v>
      </c>
      <c r="Y67" s="124">
        <v>0</v>
      </c>
      <c r="Z67" s="124">
        <v>0</v>
      </c>
      <c r="AA67" s="124">
        <v>0</v>
      </c>
      <c r="AB67" s="124">
        <v>9</v>
      </c>
      <c r="AC67" s="124">
        <v>0</v>
      </c>
      <c r="AD67" s="124">
        <v>0</v>
      </c>
      <c r="AE67" s="124">
        <v>0</v>
      </c>
      <c r="AF67" s="124">
        <v>0</v>
      </c>
      <c r="AG67" s="124">
        <v>0</v>
      </c>
      <c r="AH67" s="124">
        <v>3</v>
      </c>
      <c r="AI67" s="124">
        <v>1</v>
      </c>
      <c r="AJ67" s="124">
        <v>0</v>
      </c>
      <c r="AK67" s="124">
        <v>0</v>
      </c>
      <c r="AL67" s="124">
        <v>0</v>
      </c>
      <c r="AM67" s="124">
        <v>2</v>
      </c>
      <c r="AN67" s="124">
        <v>0</v>
      </c>
      <c r="AO67" s="124">
        <v>0</v>
      </c>
      <c r="AP67" s="124">
        <v>0</v>
      </c>
      <c r="AQ67" s="124">
        <v>0</v>
      </c>
      <c r="AR67" s="124">
        <v>0</v>
      </c>
      <c r="AS67" s="124">
        <v>1</v>
      </c>
      <c r="AT67" s="124">
        <v>0</v>
      </c>
      <c r="AU67" s="124">
        <v>0</v>
      </c>
      <c r="AV67" s="124">
        <v>0</v>
      </c>
      <c r="AW67" s="124">
        <v>0</v>
      </c>
      <c r="AX67" s="124">
        <v>0</v>
      </c>
      <c r="AY67" s="124">
        <v>1</v>
      </c>
      <c r="AZ67" s="124">
        <v>0</v>
      </c>
      <c r="BA67" s="125">
        <v>1</v>
      </c>
      <c r="BB67" s="28">
        <f t="shared" si="7"/>
        <v>17</v>
      </c>
      <c r="BC67" s="29">
        <f t="shared" si="8"/>
        <v>6</v>
      </c>
      <c r="BD67" s="30">
        <f t="shared" si="9"/>
        <v>23</v>
      </c>
      <c r="BE67" s="31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3"/>
      <c r="CK67" s="34">
        <f t="shared" si="10"/>
        <v>5</v>
      </c>
      <c r="CL67" s="35">
        <f t="shared" si="11"/>
        <v>0</v>
      </c>
      <c r="CM67" s="35">
        <f t="shared" si="12"/>
        <v>0</v>
      </c>
      <c r="CN67" s="35">
        <f t="shared" si="13"/>
        <v>0</v>
      </c>
      <c r="CO67" s="35">
        <f t="shared" si="14"/>
        <v>0</v>
      </c>
      <c r="CP67" s="35">
        <f t="shared" si="15"/>
        <v>0</v>
      </c>
      <c r="CQ67" s="35">
        <f t="shared" si="16"/>
        <v>9</v>
      </c>
      <c r="CR67" s="35">
        <f t="shared" si="17"/>
        <v>0</v>
      </c>
      <c r="CS67" s="35">
        <f t="shared" si="18"/>
        <v>0</v>
      </c>
      <c r="CT67" s="35">
        <f t="shared" si="19"/>
        <v>0</v>
      </c>
      <c r="CU67" s="35">
        <f t="shared" si="20"/>
        <v>0</v>
      </c>
      <c r="CV67" s="35">
        <f t="shared" si="21"/>
        <v>0</v>
      </c>
      <c r="CW67" s="35">
        <f t="shared" si="22"/>
        <v>3</v>
      </c>
      <c r="CX67" s="35">
        <f t="shared" si="23"/>
        <v>1</v>
      </c>
      <c r="CY67" s="35">
        <f t="shared" si="24"/>
        <v>0</v>
      </c>
      <c r="CZ67" s="35">
        <f t="shared" si="25"/>
        <v>0</v>
      </c>
      <c r="DA67" s="35">
        <f t="shared" si="26"/>
        <v>0</v>
      </c>
      <c r="DB67" s="35">
        <f t="shared" si="27"/>
        <v>2</v>
      </c>
      <c r="DC67" s="35">
        <f t="shared" si="28"/>
        <v>0</v>
      </c>
      <c r="DD67" s="35">
        <f t="shared" si="29"/>
        <v>0</v>
      </c>
      <c r="DE67" s="35">
        <f t="shared" si="30"/>
        <v>0</v>
      </c>
      <c r="DF67" s="35">
        <f t="shared" si="31"/>
        <v>0</v>
      </c>
      <c r="DG67" s="35">
        <f t="shared" si="32"/>
        <v>0</v>
      </c>
      <c r="DH67" s="35">
        <f t="shared" si="33"/>
        <v>1</v>
      </c>
      <c r="DI67" s="35">
        <f t="shared" si="34"/>
        <v>0</v>
      </c>
      <c r="DJ67" s="35">
        <f t="shared" si="35"/>
        <v>0</v>
      </c>
      <c r="DK67" s="35">
        <f t="shared" si="36"/>
        <v>0</v>
      </c>
      <c r="DL67" s="35">
        <f t="shared" si="37"/>
        <v>0</v>
      </c>
      <c r="DM67" s="35">
        <f t="shared" si="38"/>
        <v>0</v>
      </c>
      <c r="DN67" s="35">
        <f t="shared" si="39"/>
        <v>1</v>
      </c>
      <c r="DO67" s="35">
        <f t="shared" si="40"/>
        <v>0</v>
      </c>
      <c r="DP67" s="74">
        <f t="shared" si="41"/>
        <v>1</v>
      </c>
      <c r="DQ67" s="34">
        <f t="shared" si="42"/>
        <v>17</v>
      </c>
      <c r="DR67" s="35">
        <f t="shared" si="43"/>
        <v>6</v>
      </c>
      <c r="DS67" s="75">
        <f t="shared" si="44"/>
        <v>23</v>
      </c>
      <c r="DT67" s="100"/>
    </row>
    <row r="68" spans="1:124" s="17" customFormat="1" ht="64.5" customHeight="1" x14ac:dyDescent="0.2">
      <c r="A68" s="78"/>
      <c r="B68" s="67" t="s">
        <v>209</v>
      </c>
      <c r="C68" s="138"/>
      <c r="D68" s="56" t="s">
        <v>179</v>
      </c>
      <c r="E68" s="10" t="s">
        <v>160</v>
      </c>
      <c r="F68" s="11">
        <v>16002781</v>
      </c>
      <c r="G68" s="88" t="s">
        <v>36</v>
      </c>
      <c r="H68" s="12" t="s">
        <v>161</v>
      </c>
      <c r="I68" s="109">
        <v>3</v>
      </c>
      <c r="J68" s="110">
        <v>7</v>
      </c>
      <c r="K68" s="111">
        <v>0</v>
      </c>
      <c r="L68" s="118">
        <v>3</v>
      </c>
      <c r="M68" s="119">
        <v>7</v>
      </c>
      <c r="N68" s="119">
        <v>0</v>
      </c>
      <c r="O68" s="54">
        <v>0</v>
      </c>
      <c r="P68" s="55"/>
      <c r="Q68" s="18"/>
      <c r="R68" s="132"/>
      <c r="S68" s="133">
        <f t="shared" si="4"/>
        <v>3</v>
      </c>
      <c r="T68" s="133">
        <f t="shared" si="5"/>
        <v>7</v>
      </c>
      <c r="U68" s="134">
        <f t="shared" si="6"/>
        <v>0</v>
      </c>
      <c r="V68" s="123">
        <v>2</v>
      </c>
      <c r="W68" s="124">
        <v>0</v>
      </c>
      <c r="X68" s="124">
        <v>1</v>
      </c>
      <c r="Y68" s="124">
        <v>0</v>
      </c>
      <c r="Z68" s="124">
        <v>0</v>
      </c>
      <c r="AA68" s="124">
        <v>0</v>
      </c>
      <c r="AB68" s="124">
        <v>4</v>
      </c>
      <c r="AC68" s="124">
        <v>0</v>
      </c>
      <c r="AD68" s="124">
        <v>1</v>
      </c>
      <c r="AE68" s="124">
        <v>0</v>
      </c>
      <c r="AF68" s="124">
        <v>0</v>
      </c>
      <c r="AG68" s="124">
        <v>0</v>
      </c>
      <c r="AH68" s="124">
        <v>3</v>
      </c>
      <c r="AI68" s="124">
        <v>0</v>
      </c>
      <c r="AJ68" s="124">
        <v>0</v>
      </c>
      <c r="AK68" s="124">
        <v>0</v>
      </c>
      <c r="AL68" s="124">
        <v>1</v>
      </c>
      <c r="AM68" s="124">
        <v>0</v>
      </c>
      <c r="AN68" s="124">
        <v>0</v>
      </c>
      <c r="AO68" s="124">
        <v>0</v>
      </c>
      <c r="AP68" s="124">
        <v>0</v>
      </c>
      <c r="AQ68" s="124">
        <v>0</v>
      </c>
      <c r="AR68" s="124">
        <v>0</v>
      </c>
      <c r="AS68" s="124">
        <v>0</v>
      </c>
      <c r="AT68" s="124">
        <v>0</v>
      </c>
      <c r="AU68" s="124">
        <v>0</v>
      </c>
      <c r="AV68" s="124">
        <v>0</v>
      </c>
      <c r="AW68" s="124">
        <v>0</v>
      </c>
      <c r="AX68" s="124">
        <v>1</v>
      </c>
      <c r="AY68" s="124">
        <v>0</v>
      </c>
      <c r="AZ68" s="124">
        <v>0</v>
      </c>
      <c r="BA68" s="125" t="s">
        <v>23</v>
      </c>
      <c r="BB68" s="28">
        <f t="shared" si="7"/>
        <v>13</v>
      </c>
      <c r="BC68" s="29">
        <f t="shared" si="8"/>
        <v>0</v>
      </c>
      <c r="BD68" s="30">
        <f t="shared" si="9"/>
        <v>13</v>
      </c>
      <c r="BE68" s="38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40"/>
      <c r="CK68" s="34">
        <f t="shared" si="10"/>
        <v>2</v>
      </c>
      <c r="CL68" s="35">
        <f t="shared" si="11"/>
        <v>0</v>
      </c>
      <c r="CM68" s="35">
        <f t="shared" si="12"/>
        <v>1</v>
      </c>
      <c r="CN68" s="35">
        <f t="shared" si="13"/>
        <v>0</v>
      </c>
      <c r="CO68" s="35">
        <f t="shared" si="14"/>
        <v>0</v>
      </c>
      <c r="CP68" s="35">
        <f t="shared" si="15"/>
        <v>0</v>
      </c>
      <c r="CQ68" s="35">
        <f t="shared" si="16"/>
        <v>4</v>
      </c>
      <c r="CR68" s="35">
        <f t="shared" si="17"/>
        <v>0</v>
      </c>
      <c r="CS68" s="35">
        <f t="shared" si="18"/>
        <v>1</v>
      </c>
      <c r="CT68" s="35">
        <f t="shared" si="19"/>
        <v>0</v>
      </c>
      <c r="CU68" s="35">
        <f t="shared" si="20"/>
        <v>0</v>
      </c>
      <c r="CV68" s="35">
        <f t="shared" si="21"/>
        <v>0</v>
      </c>
      <c r="CW68" s="35">
        <f t="shared" si="22"/>
        <v>3</v>
      </c>
      <c r="CX68" s="35">
        <f t="shared" si="23"/>
        <v>0</v>
      </c>
      <c r="CY68" s="35">
        <f t="shared" si="24"/>
        <v>0</v>
      </c>
      <c r="CZ68" s="35">
        <f t="shared" si="25"/>
        <v>0</v>
      </c>
      <c r="DA68" s="35">
        <f t="shared" si="26"/>
        <v>1</v>
      </c>
      <c r="DB68" s="35">
        <f t="shared" si="27"/>
        <v>0</v>
      </c>
      <c r="DC68" s="35">
        <f t="shared" si="28"/>
        <v>0</v>
      </c>
      <c r="DD68" s="35">
        <f t="shared" si="29"/>
        <v>0</v>
      </c>
      <c r="DE68" s="35">
        <f t="shared" si="30"/>
        <v>0</v>
      </c>
      <c r="DF68" s="35">
        <f t="shared" si="31"/>
        <v>0</v>
      </c>
      <c r="DG68" s="35">
        <f t="shared" si="32"/>
        <v>0</v>
      </c>
      <c r="DH68" s="35">
        <f t="shared" si="33"/>
        <v>0</v>
      </c>
      <c r="DI68" s="35">
        <f t="shared" si="34"/>
        <v>0</v>
      </c>
      <c r="DJ68" s="35">
        <f t="shared" si="35"/>
        <v>0</v>
      </c>
      <c r="DK68" s="35">
        <f t="shared" si="36"/>
        <v>0</v>
      </c>
      <c r="DL68" s="35">
        <f t="shared" si="37"/>
        <v>0</v>
      </c>
      <c r="DM68" s="35">
        <f t="shared" si="38"/>
        <v>1</v>
      </c>
      <c r="DN68" s="35">
        <f t="shared" si="39"/>
        <v>0</v>
      </c>
      <c r="DO68" s="35">
        <f t="shared" si="40"/>
        <v>0</v>
      </c>
      <c r="DP68" s="75" t="s">
        <v>23</v>
      </c>
      <c r="DQ68" s="34">
        <f t="shared" si="42"/>
        <v>13</v>
      </c>
      <c r="DR68" s="35">
        <f t="shared" si="43"/>
        <v>0</v>
      </c>
      <c r="DS68" s="75">
        <f t="shared" si="44"/>
        <v>13</v>
      </c>
      <c r="DT68" s="148"/>
    </row>
    <row r="69" spans="1:124" s="17" customFormat="1" ht="62.25" customHeight="1" x14ac:dyDescent="0.2">
      <c r="A69" s="78"/>
      <c r="B69" s="67"/>
      <c r="C69" s="138"/>
      <c r="D69" s="82"/>
      <c r="E69" s="10" t="s">
        <v>162</v>
      </c>
      <c r="F69" s="11" t="s">
        <v>163</v>
      </c>
      <c r="G69" s="88" t="s">
        <v>36</v>
      </c>
      <c r="H69" s="12" t="s">
        <v>164</v>
      </c>
      <c r="I69" s="109">
        <v>4</v>
      </c>
      <c r="J69" s="110">
        <v>12</v>
      </c>
      <c r="K69" s="111">
        <v>0</v>
      </c>
      <c r="L69" s="118">
        <v>5</v>
      </c>
      <c r="M69" s="119">
        <v>12</v>
      </c>
      <c r="N69" s="119">
        <v>0</v>
      </c>
      <c r="O69" s="54">
        <v>0</v>
      </c>
      <c r="P69" s="55"/>
      <c r="Q69" s="18">
        <v>-1</v>
      </c>
      <c r="R69" s="132"/>
      <c r="S69" s="133">
        <f t="shared" si="4"/>
        <v>4</v>
      </c>
      <c r="T69" s="133">
        <f t="shared" si="5"/>
        <v>11</v>
      </c>
      <c r="U69" s="134">
        <f t="shared" si="6"/>
        <v>0</v>
      </c>
      <c r="V69" s="123">
        <v>4</v>
      </c>
      <c r="W69" s="124">
        <v>0</v>
      </c>
      <c r="X69" s="124">
        <v>0</v>
      </c>
      <c r="Y69" s="124">
        <v>0</v>
      </c>
      <c r="Z69" s="124">
        <v>0</v>
      </c>
      <c r="AA69" s="124">
        <v>0</v>
      </c>
      <c r="AB69" s="124">
        <v>11</v>
      </c>
      <c r="AC69" s="124">
        <v>0</v>
      </c>
      <c r="AD69" s="124">
        <v>0</v>
      </c>
      <c r="AE69" s="124">
        <v>0</v>
      </c>
      <c r="AF69" s="124">
        <v>0</v>
      </c>
      <c r="AG69" s="124">
        <v>0</v>
      </c>
      <c r="AH69" s="124">
        <v>3</v>
      </c>
      <c r="AI69" s="124">
        <v>0</v>
      </c>
      <c r="AJ69" s="124">
        <v>0</v>
      </c>
      <c r="AK69" s="124">
        <v>0</v>
      </c>
      <c r="AL69" s="124">
        <v>2</v>
      </c>
      <c r="AM69" s="124">
        <v>0</v>
      </c>
      <c r="AN69" s="124">
        <v>0</v>
      </c>
      <c r="AO69" s="124">
        <v>0</v>
      </c>
      <c r="AP69" s="124">
        <v>0</v>
      </c>
      <c r="AQ69" s="124">
        <v>0</v>
      </c>
      <c r="AR69" s="124">
        <v>1</v>
      </c>
      <c r="AS69" s="124">
        <v>0</v>
      </c>
      <c r="AT69" s="124">
        <v>0</v>
      </c>
      <c r="AU69" s="124">
        <v>0</v>
      </c>
      <c r="AV69" s="124">
        <v>0</v>
      </c>
      <c r="AW69" s="124">
        <v>0</v>
      </c>
      <c r="AX69" s="124">
        <v>1</v>
      </c>
      <c r="AY69" s="124">
        <v>0</v>
      </c>
      <c r="AZ69" s="124">
        <v>0</v>
      </c>
      <c r="BA69" s="125" t="s">
        <v>23</v>
      </c>
      <c r="BB69" s="28">
        <f t="shared" si="7"/>
        <v>22</v>
      </c>
      <c r="BC69" s="29">
        <f t="shared" si="8"/>
        <v>0</v>
      </c>
      <c r="BD69" s="30">
        <f t="shared" si="9"/>
        <v>22</v>
      </c>
      <c r="BE69" s="36"/>
      <c r="BF69" s="18"/>
      <c r="BG69" s="18"/>
      <c r="BH69" s="18"/>
      <c r="BI69" s="18"/>
      <c r="BJ69" s="18"/>
      <c r="BK69" s="18">
        <v>-1</v>
      </c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37"/>
      <c r="CK69" s="34">
        <f t="shared" si="10"/>
        <v>4</v>
      </c>
      <c r="CL69" s="35">
        <f t="shared" si="11"/>
        <v>0</v>
      </c>
      <c r="CM69" s="35">
        <f t="shared" si="12"/>
        <v>0</v>
      </c>
      <c r="CN69" s="35">
        <f t="shared" si="13"/>
        <v>0</v>
      </c>
      <c r="CO69" s="35">
        <f t="shared" si="14"/>
        <v>0</v>
      </c>
      <c r="CP69" s="35">
        <f t="shared" si="15"/>
        <v>0</v>
      </c>
      <c r="CQ69" s="35">
        <f t="shared" si="16"/>
        <v>10</v>
      </c>
      <c r="CR69" s="35">
        <f t="shared" si="17"/>
        <v>0</v>
      </c>
      <c r="CS69" s="35">
        <f t="shared" si="18"/>
        <v>0</v>
      </c>
      <c r="CT69" s="35">
        <f t="shared" si="19"/>
        <v>0</v>
      </c>
      <c r="CU69" s="35">
        <f t="shared" si="20"/>
        <v>0</v>
      </c>
      <c r="CV69" s="35">
        <f t="shared" si="21"/>
        <v>0</v>
      </c>
      <c r="CW69" s="35">
        <f t="shared" si="22"/>
        <v>3</v>
      </c>
      <c r="CX69" s="35">
        <f t="shared" si="23"/>
        <v>0</v>
      </c>
      <c r="CY69" s="35">
        <f t="shared" si="24"/>
        <v>0</v>
      </c>
      <c r="CZ69" s="35">
        <f t="shared" si="25"/>
        <v>0</v>
      </c>
      <c r="DA69" s="35">
        <f t="shared" si="26"/>
        <v>2</v>
      </c>
      <c r="DB69" s="35">
        <f t="shared" si="27"/>
        <v>0</v>
      </c>
      <c r="DC69" s="35">
        <f t="shared" si="28"/>
        <v>0</v>
      </c>
      <c r="DD69" s="35">
        <f t="shared" si="29"/>
        <v>0</v>
      </c>
      <c r="DE69" s="35">
        <f t="shared" si="30"/>
        <v>0</v>
      </c>
      <c r="DF69" s="35">
        <f t="shared" si="31"/>
        <v>0</v>
      </c>
      <c r="DG69" s="35">
        <f t="shared" si="32"/>
        <v>1</v>
      </c>
      <c r="DH69" s="35">
        <f t="shared" si="33"/>
        <v>0</v>
      </c>
      <c r="DI69" s="35">
        <f t="shared" si="34"/>
        <v>0</v>
      </c>
      <c r="DJ69" s="35">
        <f t="shared" si="35"/>
        <v>0</v>
      </c>
      <c r="DK69" s="35">
        <f t="shared" si="36"/>
        <v>0</v>
      </c>
      <c r="DL69" s="35">
        <f t="shared" si="37"/>
        <v>0</v>
      </c>
      <c r="DM69" s="35">
        <f t="shared" si="38"/>
        <v>1</v>
      </c>
      <c r="DN69" s="35">
        <f t="shared" si="39"/>
        <v>0</v>
      </c>
      <c r="DO69" s="35">
        <f t="shared" si="40"/>
        <v>0</v>
      </c>
      <c r="DP69" s="75" t="s">
        <v>23</v>
      </c>
      <c r="DQ69" s="34">
        <f t="shared" si="42"/>
        <v>21</v>
      </c>
      <c r="DR69" s="35">
        <f t="shared" si="43"/>
        <v>0</v>
      </c>
      <c r="DS69" s="75">
        <f t="shared" si="44"/>
        <v>21</v>
      </c>
      <c r="DT69" s="100"/>
    </row>
    <row r="70" spans="1:124" s="17" customFormat="1" ht="44.25" customHeight="1" x14ac:dyDescent="0.2">
      <c r="A70" s="78"/>
      <c r="B70" s="59"/>
      <c r="C70" s="137"/>
      <c r="D70" s="82"/>
      <c r="E70" s="10" t="s">
        <v>165</v>
      </c>
      <c r="F70" s="11" t="s">
        <v>166</v>
      </c>
      <c r="G70" s="88" t="s">
        <v>19</v>
      </c>
      <c r="H70" s="12" t="s">
        <v>167</v>
      </c>
      <c r="I70" s="109">
        <v>8</v>
      </c>
      <c r="J70" s="110">
        <v>19</v>
      </c>
      <c r="K70" s="111">
        <v>0</v>
      </c>
      <c r="L70" s="118">
        <v>9</v>
      </c>
      <c r="M70" s="119">
        <v>21</v>
      </c>
      <c r="N70" s="119">
        <v>0</v>
      </c>
      <c r="O70" s="54">
        <v>0</v>
      </c>
      <c r="P70" s="55"/>
      <c r="Q70" s="18">
        <v>2</v>
      </c>
      <c r="R70" s="132"/>
      <c r="S70" s="133">
        <f t="shared" si="4"/>
        <v>8</v>
      </c>
      <c r="T70" s="133">
        <f t="shared" si="5"/>
        <v>21</v>
      </c>
      <c r="U70" s="134">
        <f t="shared" si="6"/>
        <v>0</v>
      </c>
      <c r="V70" s="123">
        <v>8</v>
      </c>
      <c r="W70" s="124">
        <v>1</v>
      </c>
      <c r="X70" s="124">
        <v>0</v>
      </c>
      <c r="Y70" s="124">
        <v>0</v>
      </c>
      <c r="Z70" s="124">
        <v>0</v>
      </c>
      <c r="AA70" s="124">
        <v>0</v>
      </c>
      <c r="AB70" s="124">
        <v>15</v>
      </c>
      <c r="AC70" s="124">
        <v>0</v>
      </c>
      <c r="AD70" s="124">
        <v>0</v>
      </c>
      <c r="AE70" s="124">
        <v>0</v>
      </c>
      <c r="AF70" s="124">
        <v>0</v>
      </c>
      <c r="AG70" s="124">
        <v>0</v>
      </c>
      <c r="AH70" s="124">
        <v>3</v>
      </c>
      <c r="AI70" s="124">
        <v>3</v>
      </c>
      <c r="AJ70" s="124">
        <v>0</v>
      </c>
      <c r="AK70" s="124">
        <v>0</v>
      </c>
      <c r="AL70" s="124">
        <v>2</v>
      </c>
      <c r="AM70" s="124">
        <v>2</v>
      </c>
      <c r="AN70" s="124">
        <v>0</v>
      </c>
      <c r="AO70" s="124">
        <v>0</v>
      </c>
      <c r="AP70" s="124">
        <v>0</v>
      </c>
      <c r="AQ70" s="124">
        <v>0</v>
      </c>
      <c r="AR70" s="124">
        <v>1</v>
      </c>
      <c r="AS70" s="124">
        <v>1</v>
      </c>
      <c r="AT70" s="124">
        <v>0</v>
      </c>
      <c r="AU70" s="124">
        <v>0</v>
      </c>
      <c r="AV70" s="124">
        <v>0</v>
      </c>
      <c r="AW70" s="124">
        <v>0</v>
      </c>
      <c r="AX70" s="124">
        <v>0</v>
      </c>
      <c r="AY70" s="124">
        <v>1</v>
      </c>
      <c r="AZ70" s="124">
        <v>0</v>
      </c>
      <c r="BA70" s="125">
        <v>1</v>
      </c>
      <c r="BB70" s="28">
        <f t="shared" si="7"/>
        <v>29</v>
      </c>
      <c r="BC70" s="29">
        <f t="shared" si="8"/>
        <v>9</v>
      </c>
      <c r="BD70" s="30">
        <f>BB70+BC70</f>
        <v>38</v>
      </c>
      <c r="BE70" s="31"/>
      <c r="BF70" s="32"/>
      <c r="BG70" s="32"/>
      <c r="BH70" s="32"/>
      <c r="BI70" s="32"/>
      <c r="BJ70" s="32"/>
      <c r="BK70" s="32">
        <v>2</v>
      </c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3"/>
      <c r="CK70" s="34">
        <f t="shared" si="10"/>
        <v>8</v>
      </c>
      <c r="CL70" s="35">
        <f t="shared" si="11"/>
        <v>1</v>
      </c>
      <c r="CM70" s="35">
        <f t="shared" si="12"/>
        <v>0</v>
      </c>
      <c r="CN70" s="35">
        <f t="shared" si="13"/>
        <v>0</v>
      </c>
      <c r="CO70" s="35">
        <f t="shared" si="14"/>
        <v>0</v>
      </c>
      <c r="CP70" s="35">
        <f t="shared" si="15"/>
        <v>0</v>
      </c>
      <c r="CQ70" s="35">
        <f t="shared" si="16"/>
        <v>17</v>
      </c>
      <c r="CR70" s="35">
        <f t="shared" si="17"/>
        <v>0</v>
      </c>
      <c r="CS70" s="35">
        <f t="shared" si="18"/>
        <v>0</v>
      </c>
      <c r="CT70" s="35">
        <f t="shared" si="19"/>
        <v>0</v>
      </c>
      <c r="CU70" s="35">
        <f t="shared" si="20"/>
        <v>0</v>
      </c>
      <c r="CV70" s="35">
        <f t="shared" si="21"/>
        <v>0</v>
      </c>
      <c r="CW70" s="35">
        <f t="shared" si="22"/>
        <v>3</v>
      </c>
      <c r="CX70" s="35">
        <f t="shared" si="23"/>
        <v>3</v>
      </c>
      <c r="CY70" s="35">
        <f t="shared" si="24"/>
        <v>0</v>
      </c>
      <c r="CZ70" s="35">
        <f t="shared" si="25"/>
        <v>0</v>
      </c>
      <c r="DA70" s="35">
        <f t="shared" si="26"/>
        <v>2</v>
      </c>
      <c r="DB70" s="35">
        <f t="shared" si="27"/>
        <v>2</v>
      </c>
      <c r="DC70" s="35">
        <f t="shared" si="28"/>
        <v>0</v>
      </c>
      <c r="DD70" s="35">
        <f t="shared" si="29"/>
        <v>0</v>
      </c>
      <c r="DE70" s="35">
        <f t="shared" si="30"/>
        <v>0</v>
      </c>
      <c r="DF70" s="35">
        <f t="shared" si="31"/>
        <v>0</v>
      </c>
      <c r="DG70" s="35">
        <f t="shared" si="32"/>
        <v>1</v>
      </c>
      <c r="DH70" s="35">
        <f t="shared" si="33"/>
        <v>1</v>
      </c>
      <c r="DI70" s="35">
        <f t="shared" si="34"/>
        <v>0</v>
      </c>
      <c r="DJ70" s="35">
        <f t="shared" si="35"/>
        <v>0</v>
      </c>
      <c r="DK70" s="35">
        <f t="shared" si="36"/>
        <v>0</v>
      </c>
      <c r="DL70" s="35">
        <f t="shared" si="37"/>
        <v>0</v>
      </c>
      <c r="DM70" s="35">
        <f t="shared" si="38"/>
        <v>0</v>
      </c>
      <c r="DN70" s="35">
        <f t="shared" si="39"/>
        <v>1</v>
      </c>
      <c r="DO70" s="35">
        <f t="shared" si="40"/>
        <v>0</v>
      </c>
      <c r="DP70" s="74">
        <f t="shared" si="41"/>
        <v>1</v>
      </c>
      <c r="DQ70" s="34">
        <f t="shared" si="42"/>
        <v>31</v>
      </c>
      <c r="DR70" s="35">
        <f t="shared" si="43"/>
        <v>9</v>
      </c>
      <c r="DS70" s="75">
        <f>SUM(DQ70:DR70)</f>
        <v>40</v>
      </c>
      <c r="DT70" s="100"/>
    </row>
    <row r="71" spans="1:124" s="17" customFormat="1" ht="63.75" customHeight="1" thickBot="1" x14ac:dyDescent="0.25">
      <c r="A71" s="77"/>
      <c r="B71" s="67" t="s">
        <v>194</v>
      </c>
      <c r="C71" s="138"/>
      <c r="D71" s="56" t="s">
        <v>177</v>
      </c>
      <c r="E71" s="79" t="s">
        <v>168</v>
      </c>
      <c r="F71" s="80" t="s">
        <v>169</v>
      </c>
      <c r="G71" s="90" t="s">
        <v>19</v>
      </c>
      <c r="H71" s="81" t="s">
        <v>170</v>
      </c>
      <c r="I71" s="109">
        <v>4</v>
      </c>
      <c r="J71" s="110">
        <v>5</v>
      </c>
      <c r="K71" s="111">
        <v>0</v>
      </c>
      <c r="L71" s="118">
        <v>3</v>
      </c>
      <c r="M71" s="119">
        <v>7</v>
      </c>
      <c r="N71" s="119">
        <v>0</v>
      </c>
      <c r="O71" s="54">
        <v>0</v>
      </c>
      <c r="P71" s="55"/>
      <c r="Q71" s="18"/>
      <c r="R71" s="135"/>
      <c r="S71" s="133">
        <f t="shared" si="4"/>
        <v>4</v>
      </c>
      <c r="T71" s="133">
        <f t="shared" si="5"/>
        <v>5</v>
      </c>
      <c r="U71" s="134">
        <f t="shared" si="6"/>
        <v>0</v>
      </c>
      <c r="V71" s="123">
        <v>4</v>
      </c>
      <c r="W71" s="124">
        <v>0</v>
      </c>
      <c r="X71" s="124">
        <v>0</v>
      </c>
      <c r="Y71" s="124">
        <v>0</v>
      </c>
      <c r="Z71" s="124">
        <v>0</v>
      </c>
      <c r="AA71" s="124">
        <v>0</v>
      </c>
      <c r="AB71" s="124">
        <v>3</v>
      </c>
      <c r="AC71" s="124">
        <v>0</v>
      </c>
      <c r="AD71" s="124">
        <v>0</v>
      </c>
      <c r="AE71" s="124">
        <v>0</v>
      </c>
      <c r="AF71" s="124">
        <v>0</v>
      </c>
      <c r="AG71" s="124">
        <v>0</v>
      </c>
      <c r="AH71" s="124">
        <v>1</v>
      </c>
      <c r="AI71" s="124">
        <v>2</v>
      </c>
      <c r="AJ71" s="124">
        <v>0</v>
      </c>
      <c r="AK71" s="124">
        <v>0</v>
      </c>
      <c r="AL71" s="124">
        <v>0</v>
      </c>
      <c r="AM71" s="124">
        <v>2</v>
      </c>
      <c r="AN71" s="124">
        <v>0</v>
      </c>
      <c r="AO71" s="124">
        <v>0</v>
      </c>
      <c r="AP71" s="124">
        <v>0</v>
      </c>
      <c r="AQ71" s="124">
        <v>0</v>
      </c>
      <c r="AR71" s="124">
        <v>0</v>
      </c>
      <c r="AS71" s="124">
        <v>1</v>
      </c>
      <c r="AT71" s="124">
        <v>0</v>
      </c>
      <c r="AU71" s="124">
        <v>0</v>
      </c>
      <c r="AV71" s="124">
        <v>0</v>
      </c>
      <c r="AW71" s="124">
        <v>0</v>
      </c>
      <c r="AX71" s="124">
        <v>0</v>
      </c>
      <c r="AY71" s="124">
        <v>1</v>
      </c>
      <c r="AZ71" s="124">
        <v>0</v>
      </c>
      <c r="BA71" s="125">
        <v>1</v>
      </c>
      <c r="BB71" s="42">
        <f t="shared" si="7"/>
        <v>8</v>
      </c>
      <c r="BC71" s="43">
        <f t="shared" si="8"/>
        <v>7</v>
      </c>
      <c r="BD71" s="44">
        <f>BB71+BC71</f>
        <v>15</v>
      </c>
      <c r="BE71" s="45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7"/>
      <c r="CK71" s="71">
        <f t="shared" si="10"/>
        <v>4</v>
      </c>
      <c r="CL71" s="72">
        <f t="shared" si="11"/>
        <v>0</v>
      </c>
      <c r="CM71" s="72">
        <f t="shared" si="12"/>
        <v>0</v>
      </c>
      <c r="CN71" s="72">
        <f t="shared" si="13"/>
        <v>0</v>
      </c>
      <c r="CO71" s="72">
        <f t="shared" si="14"/>
        <v>0</v>
      </c>
      <c r="CP71" s="72">
        <f t="shared" si="15"/>
        <v>0</v>
      </c>
      <c r="CQ71" s="72">
        <f t="shared" si="16"/>
        <v>3</v>
      </c>
      <c r="CR71" s="72">
        <f t="shared" si="17"/>
        <v>0</v>
      </c>
      <c r="CS71" s="72">
        <f t="shared" si="18"/>
        <v>0</v>
      </c>
      <c r="CT71" s="72">
        <f t="shared" si="19"/>
        <v>0</v>
      </c>
      <c r="CU71" s="72">
        <f t="shared" si="20"/>
        <v>0</v>
      </c>
      <c r="CV71" s="72">
        <f t="shared" si="21"/>
        <v>0</v>
      </c>
      <c r="CW71" s="72">
        <f t="shared" si="22"/>
        <v>1</v>
      </c>
      <c r="CX71" s="72">
        <f t="shared" si="23"/>
        <v>2</v>
      </c>
      <c r="CY71" s="72">
        <f t="shared" si="24"/>
        <v>0</v>
      </c>
      <c r="CZ71" s="72">
        <f t="shared" si="25"/>
        <v>0</v>
      </c>
      <c r="DA71" s="72">
        <f t="shared" si="26"/>
        <v>0</v>
      </c>
      <c r="DB71" s="72">
        <f t="shared" si="27"/>
        <v>2</v>
      </c>
      <c r="DC71" s="72">
        <f t="shared" si="28"/>
        <v>0</v>
      </c>
      <c r="DD71" s="72">
        <f t="shared" si="29"/>
        <v>0</v>
      </c>
      <c r="DE71" s="72">
        <f t="shared" si="30"/>
        <v>0</v>
      </c>
      <c r="DF71" s="72">
        <f t="shared" si="31"/>
        <v>0</v>
      </c>
      <c r="DG71" s="72">
        <f t="shared" si="32"/>
        <v>0</v>
      </c>
      <c r="DH71" s="72">
        <f t="shared" si="33"/>
        <v>1</v>
      </c>
      <c r="DI71" s="72">
        <f t="shared" si="34"/>
        <v>0</v>
      </c>
      <c r="DJ71" s="72">
        <f t="shared" si="35"/>
        <v>0</v>
      </c>
      <c r="DK71" s="72">
        <f t="shared" si="36"/>
        <v>0</v>
      </c>
      <c r="DL71" s="72">
        <f t="shared" si="37"/>
        <v>0</v>
      </c>
      <c r="DM71" s="72">
        <f t="shared" si="38"/>
        <v>0</v>
      </c>
      <c r="DN71" s="72">
        <f t="shared" si="39"/>
        <v>1</v>
      </c>
      <c r="DO71" s="72">
        <f t="shared" si="40"/>
        <v>0</v>
      </c>
      <c r="DP71" s="73">
        <f t="shared" si="41"/>
        <v>1</v>
      </c>
      <c r="DQ71" s="71">
        <f t="shared" si="42"/>
        <v>8</v>
      </c>
      <c r="DR71" s="72">
        <f t="shared" si="43"/>
        <v>7</v>
      </c>
      <c r="DS71" s="84">
        <f>SUM(DQ71:DR71)</f>
        <v>15</v>
      </c>
      <c r="DT71" s="103"/>
    </row>
    <row r="72" spans="1:124" s="9" customFormat="1" x14ac:dyDescent="0.2">
      <c r="A72" s="78"/>
      <c r="B72" s="58"/>
      <c r="C72" s="58"/>
      <c r="D72" s="58"/>
      <c r="G72" s="58"/>
      <c r="I72" s="70">
        <f t="shared" ref="I72:AN72" si="45">SUM(I10:I71)</f>
        <v>245</v>
      </c>
      <c r="J72" s="60">
        <f t="shared" si="45"/>
        <v>568</v>
      </c>
      <c r="K72" s="60">
        <f t="shared" si="45"/>
        <v>2</v>
      </c>
      <c r="L72" s="70">
        <f t="shared" ref="L72:N72" si="46">SUM(L10:L71)</f>
        <v>258</v>
      </c>
      <c r="M72" s="60">
        <f t="shared" si="46"/>
        <v>601</v>
      </c>
      <c r="N72" s="60">
        <f t="shared" si="46"/>
        <v>4</v>
      </c>
      <c r="O72" s="60">
        <f t="shared" si="45"/>
        <v>0</v>
      </c>
      <c r="P72" s="60">
        <f t="shared" si="45"/>
        <v>-1</v>
      </c>
      <c r="Q72" s="60">
        <f t="shared" si="45"/>
        <v>-10</v>
      </c>
      <c r="R72" s="60">
        <f t="shared" si="45"/>
        <v>0</v>
      </c>
      <c r="S72" s="92">
        <f t="shared" si="45"/>
        <v>244</v>
      </c>
      <c r="T72" s="92">
        <f t="shared" si="45"/>
        <v>558</v>
      </c>
      <c r="U72" s="58">
        <f t="shared" si="45"/>
        <v>2</v>
      </c>
      <c r="V72" s="48">
        <f t="shared" si="45"/>
        <v>231</v>
      </c>
      <c r="W72" s="48">
        <f t="shared" si="45"/>
        <v>1</v>
      </c>
      <c r="X72" s="48">
        <f t="shared" si="45"/>
        <v>17</v>
      </c>
      <c r="Y72" s="48">
        <f t="shared" si="45"/>
        <v>0</v>
      </c>
      <c r="Z72" s="48">
        <f t="shared" si="45"/>
        <v>0</v>
      </c>
      <c r="AA72" s="48">
        <f t="shared" si="45"/>
        <v>0</v>
      </c>
      <c r="AB72" s="48">
        <f t="shared" si="45"/>
        <v>427</v>
      </c>
      <c r="AC72" s="48">
        <f t="shared" si="45"/>
        <v>0</v>
      </c>
      <c r="AD72" s="48">
        <f t="shared" si="45"/>
        <v>34</v>
      </c>
      <c r="AE72" s="48">
        <f t="shared" si="45"/>
        <v>0</v>
      </c>
      <c r="AF72" s="48">
        <f t="shared" si="45"/>
        <v>0</v>
      </c>
      <c r="AG72" s="48">
        <f t="shared" si="45"/>
        <v>0</v>
      </c>
      <c r="AH72" s="48">
        <f t="shared" si="45"/>
        <v>147</v>
      </c>
      <c r="AI72" s="48">
        <f t="shared" si="45"/>
        <v>45</v>
      </c>
      <c r="AJ72" s="48">
        <f t="shared" si="45"/>
        <v>2</v>
      </c>
      <c r="AK72" s="48">
        <f t="shared" si="45"/>
        <v>0</v>
      </c>
      <c r="AL72" s="48">
        <f t="shared" si="45"/>
        <v>63</v>
      </c>
      <c r="AM72" s="48">
        <f t="shared" si="45"/>
        <v>38</v>
      </c>
      <c r="AN72" s="48">
        <f t="shared" si="45"/>
        <v>2</v>
      </c>
      <c r="AO72" s="48">
        <f t="shared" ref="AO72:BT72" si="47">SUM(AO10:AO71)</f>
        <v>1</v>
      </c>
      <c r="AP72" s="48">
        <f t="shared" si="47"/>
        <v>0</v>
      </c>
      <c r="AQ72" s="48">
        <f t="shared" si="47"/>
        <v>0</v>
      </c>
      <c r="AR72" s="48">
        <f t="shared" si="47"/>
        <v>22</v>
      </c>
      <c r="AS72" s="48">
        <f t="shared" si="47"/>
        <v>31</v>
      </c>
      <c r="AT72" s="48">
        <f t="shared" si="47"/>
        <v>0</v>
      </c>
      <c r="AU72" s="48">
        <f t="shared" si="47"/>
        <v>1</v>
      </c>
      <c r="AV72" s="48">
        <f t="shared" si="47"/>
        <v>0</v>
      </c>
      <c r="AW72" s="48">
        <f t="shared" si="47"/>
        <v>0</v>
      </c>
      <c r="AX72" s="48">
        <f t="shared" si="47"/>
        <v>35</v>
      </c>
      <c r="AY72" s="48">
        <f t="shared" si="47"/>
        <v>26</v>
      </c>
      <c r="AZ72" s="48">
        <f t="shared" si="47"/>
        <v>3</v>
      </c>
      <c r="BA72" s="48">
        <f t="shared" si="47"/>
        <v>35</v>
      </c>
      <c r="BB72" s="49">
        <f t="shared" si="47"/>
        <v>983</v>
      </c>
      <c r="BC72" s="49">
        <f t="shared" si="47"/>
        <v>178</v>
      </c>
      <c r="BD72" s="49">
        <f t="shared" si="47"/>
        <v>1161</v>
      </c>
      <c r="BE72" s="49">
        <f t="shared" si="47"/>
        <v>-4</v>
      </c>
      <c r="BF72" s="49">
        <f t="shared" si="47"/>
        <v>0</v>
      </c>
      <c r="BG72" s="49">
        <f t="shared" si="47"/>
        <v>2</v>
      </c>
      <c r="BH72" s="49">
        <f t="shared" si="47"/>
        <v>0</v>
      </c>
      <c r="BI72" s="49">
        <f t="shared" si="47"/>
        <v>0</v>
      </c>
      <c r="BJ72" s="49">
        <f t="shared" si="47"/>
        <v>0</v>
      </c>
      <c r="BK72" s="49">
        <f t="shared" si="47"/>
        <v>-7</v>
      </c>
      <c r="BL72" s="49">
        <f t="shared" si="47"/>
        <v>0</v>
      </c>
      <c r="BM72" s="49">
        <f t="shared" si="47"/>
        <v>-2</v>
      </c>
      <c r="BN72" s="49">
        <f t="shared" si="47"/>
        <v>0</v>
      </c>
      <c r="BO72" s="49">
        <f t="shared" si="47"/>
        <v>0</v>
      </c>
      <c r="BP72" s="49">
        <f t="shared" si="47"/>
        <v>0</v>
      </c>
      <c r="BQ72" s="49">
        <f t="shared" si="47"/>
        <v>-2</v>
      </c>
      <c r="BR72" s="49">
        <f t="shared" si="47"/>
        <v>0</v>
      </c>
      <c r="BS72" s="49">
        <f t="shared" si="47"/>
        <v>0</v>
      </c>
      <c r="BT72" s="49">
        <f t="shared" si="47"/>
        <v>0</v>
      </c>
      <c r="BU72" s="49">
        <f t="shared" ref="BU72:CZ72" si="48">SUM(BU10:BU71)</f>
        <v>1</v>
      </c>
      <c r="BV72" s="49">
        <f t="shared" si="48"/>
        <v>0</v>
      </c>
      <c r="BW72" s="49">
        <f t="shared" si="48"/>
        <v>0</v>
      </c>
      <c r="BX72" s="49">
        <f t="shared" si="48"/>
        <v>0</v>
      </c>
      <c r="BY72" s="49">
        <f t="shared" si="48"/>
        <v>0</v>
      </c>
      <c r="BZ72" s="49">
        <f t="shared" si="48"/>
        <v>0</v>
      </c>
      <c r="CA72" s="49">
        <f t="shared" si="48"/>
        <v>0</v>
      </c>
      <c r="CB72" s="49">
        <f t="shared" si="48"/>
        <v>0</v>
      </c>
      <c r="CC72" s="49">
        <f t="shared" si="48"/>
        <v>0</v>
      </c>
      <c r="CD72" s="49">
        <f t="shared" si="48"/>
        <v>0</v>
      </c>
      <c r="CE72" s="49">
        <f t="shared" si="48"/>
        <v>0</v>
      </c>
      <c r="CF72" s="49">
        <f t="shared" si="48"/>
        <v>0</v>
      </c>
      <c r="CG72" s="49">
        <f t="shared" si="48"/>
        <v>1</v>
      </c>
      <c r="CH72" s="49">
        <f t="shared" si="48"/>
        <v>-1</v>
      </c>
      <c r="CI72" s="49">
        <f t="shared" si="48"/>
        <v>0</v>
      </c>
      <c r="CJ72" s="49">
        <f t="shared" si="48"/>
        <v>0</v>
      </c>
      <c r="CK72" s="49">
        <f t="shared" si="48"/>
        <v>227</v>
      </c>
      <c r="CL72" s="49">
        <f t="shared" si="48"/>
        <v>1</v>
      </c>
      <c r="CM72" s="49">
        <f t="shared" si="48"/>
        <v>19</v>
      </c>
      <c r="CN72" s="49">
        <f t="shared" si="48"/>
        <v>0</v>
      </c>
      <c r="CO72" s="49">
        <f t="shared" si="48"/>
        <v>0</v>
      </c>
      <c r="CP72" s="49">
        <f t="shared" si="48"/>
        <v>0</v>
      </c>
      <c r="CQ72" s="49">
        <f t="shared" si="48"/>
        <v>420</v>
      </c>
      <c r="CR72" s="49">
        <f t="shared" si="48"/>
        <v>0</v>
      </c>
      <c r="CS72" s="49">
        <f t="shared" si="48"/>
        <v>32</v>
      </c>
      <c r="CT72" s="49">
        <f t="shared" si="48"/>
        <v>0</v>
      </c>
      <c r="CU72" s="49">
        <f t="shared" si="48"/>
        <v>0</v>
      </c>
      <c r="CV72" s="49">
        <f t="shared" si="48"/>
        <v>0</v>
      </c>
      <c r="CW72" s="49">
        <f t="shared" si="48"/>
        <v>145</v>
      </c>
      <c r="CX72" s="49">
        <f t="shared" si="48"/>
        <v>45</v>
      </c>
      <c r="CY72" s="49">
        <f t="shared" si="48"/>
        <v>2</v>
      </c>
      <c r="CZ72" s="49">
        <f t="shared" si="48"/>
        <v>0</v>
      </c>
      <c r="DA72" s="49">
        <f t="shared" ref="DA72:DS72" si="49">SUM(DA10:DA71)</f>
        <v>64</v>
      </c>
      <c r="DB72" s="49">
        <f t="shared" si="49"/>
        <v>38</v>
      </c>
      <c r="DC72" s="49">
        <f t="shared" si="49"/>
        <v>2</v>
      </c>
      <c r="DD72" s="49">
        <f t="shared" si="49"/>
        <v>1</v>
      </c>
      <c r="DE72" s="49">
        <f t="shared" si="49"/>
        <v>0</v>
      </c>
      <c r="DF72" s="49">
        <f t="shared" si="49"/>
        <v>0</v>
      </c>
      <c r="DG72" s="49">
        <f t="shared" si="49"/>
        <v>22</v>
      </c>
      <c r="DH72" s="49">
        <f t="shared" si="49"/>
        <v>31</v>
      </c>
      <c r="DI72" s="49">
        <f t="shared" si="49"/>
        <v>0</v>
      </c>
      <c r="DJ72" s="49">
        <f t="shared" si="49"/>
        <v>1</v>
      </c>
      <c r="DK72" s="49">
        <f t="shared" si="49"/>
        <v>0</v>
      </c>
      <c r="DL72" s="49">
        <f t="shared" si="49"/>
        <v>0</v>
      </c>
      <c r="DM72" s="49">
        <f t="shared" si="49"/>
        <v>36</v>
      </c>
      <c r="DN72" s="49">
        <f t="shared" si="49"/>
        <v>25</v>
      </c>
      <c r="DO72" s="49">
        <f t="shared" si="49"/>
        <v>3</v>
      </c>
      <c r="DP72" s="49">
        <f t="shared" si="49"/>
        <v>35</v>
      </c>
      <c r="DQ72" s="49">
        <f t="shared" si="49"/>
        <v>972</v>
      </c>
      <c r="DR72" s="49">
        <f t="shared" si="49"/>
        <v>177</v>
      </c>
      <c r="DS72" s="49">
        <f t="shared" si="49"/>
        <v>1149</v>
      </c>
      <c r="DT72" s="68"/>
    </row>
    <row r="73" spans="1:124" x14ac:dyDescent="0.2">
      <c r="E73" s="9"/>
      <c r="F73" s="9"/>
      <c r="G73" s="58"/>
      <c r="H73" s="9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68"/>
    </row>
    <row r="74" spans="1:124" x14ac:dyDescent="0.2"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49"/>
      <c r="BC74" s="49"/>
      <c r="BD74" s="49"/>
      <c r="BE74" s="49">
        <f>SUM(BE72:CJ72)</f>
        <v>-12</v>
      </c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68"/>
    </row>
    <row r="75" spans="1:124" x14ac:dyDescent="0.2"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68"/>
    </row>
    <row r="76" spans="1:124" x14ac:dyDescent="0.2">
      <c r="BB76" s="50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</row>
    <row r="77" spans="1:124" x14ac:dyDescent="0.2">
      <c r="BE77" s="51"/>
      <c r="BF77" s="51"/>
      <c r="BG77" s="51"/>
      <c r="BH77" s="51"/>
      <c r="BI77" s="51"/>
      <c r="BJ77" s="51"/>
      <c r="BK77" s="51"/>
      <c r="BL77" s="52"/>
      <c r="BM77" s="51"/>
      <c r="BN77" s="51"/>
      <c r="BO77" s="51"/>
      <c r="BP77" s="51"/>
      <c r="BQ77" s="51"/>
      <c r="BR77" s="51"/>
      <c r="BS77" s="51"/>
      <c r="BT77" s="51"/>
      <c r="BU77" s="51"/>
      <c r="BV77" s="52"/>
      <c r="BW77" s="52"/>
      <c r="BX77" s="52"/>
      <c r="BY77" s="52"/>
      <c r="BZ77" s="52"/>
      <c r="CA77" s="51"/>
      <c r="CB77" s="51"/>
      <c r="CC77" s="51"/>
      <c r="CD77" s="51"/>
      <c r="CE77" s="51"/>
      <c r="CF77" s="51"/>
      <c r="CG77" s="51"/>
      <c r="CH77" s="51"/>
      <c r="CI77" s="51"/>
      <c r="CJ77" s="51"/>
    </row>
    <row r="78" spans="1:124" x14ac:dyDescent="0.2"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V78" s="50"/>
    </row>
    <row r="79" spans="1:124" x14ac:dyDescent="0.2"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</row>
    <row r="80" spans="1:124" x14ac:dyDescent="0.2"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</row>
    <row r="81" spans="57:88" x14ac:dyDescent="0.2"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</row>
    <row r="82" spans="57:88" x14ac:dyDescent="0.2"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</row>
    <row r="83" spans="57:88" x14ac:dyDescent="0.2"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</row>
    <row r="84" spans="57:88" x14ac:dyDescent="0.2"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</row>
    <row r="85" spans="57:88" x14ac:dyDescent="0.2"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</row>
    <row r="86" spans="57:88" x14ac:dyDescent="0.2"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</row>
    <row r="87" spans="57:88" x14ac:dyDescent="0.2"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</row>
    <row r="88" spans="57:88" x14ac:dyDescent="0.2"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</row>
    <row r="89" spans="57:88" x14ac:dyDescent="0.2"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</row>
    <row r="90" spans="57:88" x14ac:dyDescent="0.2"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</row>
    <row r="91" spans="57:88" x14ac:dyDescent="0.2"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</row>
    <row r="92" spans="57:88" x14ac:dyDescent="0.2"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</row>
    <row r="93" spans="57:88" x14ac:dyDescent="0.2"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</row>
    <row r="94" spans="57:88" x14ac:dyDescent="0.2"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</row>
    <row r="95" spans="57:88" x14ac:dyDescent="0.2"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</row>
    <row r="96" spans="57:88" x14ac:dyDescent="0.2"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</row>
    <row r="97" spans="57:88" x14ac:dyDescent="0.2"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</row>
    <row r="98" spans="57:88" x14ac:dyDescent="0.2"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</row>
    <row r="99" spans="57:88" x14ac:dyDescent="0.2"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</row>
    <row r="100" spans="57:88" x14ac:dyDescent="0.2"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</row>
    <row r="101" spans="57:88" x14ac:dyDescent="0.2"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</row>
    <row r="102" spans="57:88" x14ac:dyDescent="0.2"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</row>
    <row r="103" spans="57:88" x14ac:dyDescent="0.2"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</row>
    <row r="104" spans="57:88" x14ac:dyDescent="0.2"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</row>
  </sheetData>
  <autoFilter ref="A9:FQ72" xr:uid="{00000000-0009-0000-0000-000000000000}"/>
  <mergeCells count="62">
    <mergeCell ref="DI8:DJ8"/>
    <mergeCell ref="CW8:CX8"/>
    <mergeCell ref="DK8:DL8"/>
    <mergeCell ref="CY8:CZ8"/>
    <mergeCell ref="BI8:BJ8"/>
    <mergeCell ref="DC8:DD8"/>
    <mergeCell ref="DE8:DF8"/>
    <mergeCell ref="CM8:CN8"/>
    <mergeCell ref="CA8:CB8"/>
    <mergeCell ref="S8:U8"/>
    <mergeCell ref="AR8:AS8"/>
    <mergeCell ref="P7:R7"/>
    <mergeCell ref="P8:R8"/>
    <mergeCell ref="DT7:DT9"/>
    <mergeCell ref="AZ8:BA8"/>
    <mergeCell ref="BG8:BH8"/>
    <mergeCell ref="CU8:CV8"/>
    <mergeCell ref="CO8:CP8"/>
    <mergeCell ref="CQ8:CR8"/>
    <mergeCell ref="CE8:CF8"/>
    <mergeCell ref="DA8:DB8"/>
    <mergeCell ref="DM8:DN8"/>
    <mergeCell ref="I2:BD4"/>
    <mergeCell ref="CG8:CH8"/>
    <mergeCell ref="CI8:CJ8"/>
    <mergeCell ref="V7:BD7"/>
    <mergeCell ref="BB8:BD8"/>
    <mergeCell ref="AF8:AG8"/>
    <mergeCell ref="AN8:AO8"/>
    <mergeCell ref="L8:O8"/>
    <mergeCell ref="V8:W8"/>
    <mergeCell ref="I7:O7"/>
    <mergeCell ref="BO8:BP8"/>
    <mergeCell ref="AT8:AU8"/>
    <mergeCell ref="S7:U7"/>
    <mergeCell ref="AB8:AC8"/>
    <mergeCell ref="AJ8:AK8"/>
    <mergeCell ref="I8:K8"/>
    <mergeCell ref="CK7:DS7"/>
    <mergeCell ref="DQ8:DS8"/>
    <mergeCell ref="BU8:BV8"/>
    <mergeCell ref="BE7:CJ7"/>
    <mergeCell ref="BE8:BF8"/>
    <mergeCell ref="BQ8:BR8"/>
    <mergeCell ref="BM8:BN8"/>
    <mergeCell ref="DO8:DP8"/>
    <mergeCell ref="CS8:CT8"/>
    <mergeCell ref="BS8:BT8"/>
    <mergeCell ref="DG8:DH8"/>
    <mergeCell ref="BK8:BL8"/>
    <mergeCell ref="CK8:CL8"/>
    <mergeCell ref="BW8:BX8"/>
    <mergeCell ref="BY8:BZ8"/>
    <mergeCell ref="CC8:CD8"/>
    <mergeCell ref="AL8:AM8"/>
    <mergeCell ref="X8:Y8"/>
    <mergeCell ref="Z8:AA8"/>
    <mergeCell ref="AD8:AE8"/>
    <mergeCell ref="AX8:AY8"/>
    <mergeCell ref="AP8:AQ8"/>
    <mergeCell ref="AV8:AW8"/>
    <mergeCell ref="AH8:AI8"/>
  </mergeCells>
  <phoneticPr fontId="23" type="noConversion"/>
  <pageMargins left="0.23622047244094491" right="0.23622047244094491" top="0" bottom="0" header="0.31496062992125984" footer="0.31496062992125984"/>
  <pageSetup paperSize="8" scale="22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CEIP y CRA</vt:lpstr>
      <vt:lpstr>'CEIP y CRA'!Títulos_a_imprimir</vt:lpstr>
    </vt:vector>
  </TitlesOfParts>
  <Company>Consejeria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emarias</dc:creator>
  <cp:lastModifiedBy>amgm08 Ana Maria Guerra Martin tfno:9252 68917</cp:lastModifiedBy>
  <cp:lastPrinted>2022-11-29T10:31:51Z</cp:lastPrinted>
  <dcterms:created xsi:type="dcterms:W3CDTF">2012-10-17T09:08:26Z</dcterms:created>
  <dcterms:modified xsi:type="dcterms:W3CDTF">2022-12-23T10:49:51Z</dcterms:modified>
</cp:coreProperties>
</file>